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7695"/>
  </bookViews>
  <sheets>
    <sheet name="орта жас" sheetId="3" r:id="rId1"/>
    <sheet name="ересек жас" sheetId="4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3"/>
  <c r="L45"/>
  <c r="J46"/>
  <c r="J45"/>
  <c r="H46"/>
  <c r="H45"/>
  <c r="F46"/>
  <c r="F45"/>
  <c r="D46"/>
  <c r="D45"/>
  <c r="D41"/>
  <c r="D40"/>
  <c r="H37"/>
  <c r="H36"/>
  <c r="F37"/>
  <c r="F36"/>
  <c r="H31" i="4"/>
  <c r="H30"/>
  <c r="F31"/>
  <c r="F30"/>
  <c r="F40"/>
  <c r="D41"/>
  <c r="D32"/>
  <c r="D31"/>
  <c r="D30"/>
  <c r="D34"/>
  <c r="D35"/>
  <c r="D40"/>
  <c r="F39"/>
  <c r="D39"/>
  <c r="D43"/>
  <c r="L39"/>
  <c r="J39"/>
  <c r="H39"/>
  <c r="D25"/>
  <c r="GR22"/>
  <c r="GQ22"/>
  <c r="GP22"/>
  <c r="GO22"/>
  <c r="GN22"/>
  <c r="GM22"/>
  <c r="GL22"/>
  <c r="GK22"/>
  <c r="GJ22"/>
  <c r="GI22"/>
  <c r="GH22"/>
  <c r="GG22"/>
  <c r="GF22"/>
  <c r="GE22"/>
  <c r="GD22"/>
  <c r="GC22"/>
  <c r="GB22"/>
  <c r="GA22"/>
  <c r="FZ22"/>
  <c r="FY22"/>
  <c r="FX22"/>
  <c r="FW22"/>
  <c r="FV22"/>
  <c r="FU22"/>
  <c r="FT22"/>
  <c r="FS22"/>
  <c r="FR22"/>
  <c r="FQ22"/>
  <c r="FP22"/>
  <c r="FO22"/>
  <c r="FN22"/>
  <c r="FM22"/>
  <c r="FL22"/>
  <c r="FK22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D48" i="3"/>
  <c r="D49"/>
  <c r="D36"/>
  <c r="D31"/>
  <c r="FK28"/>
  <c r="FJ28"/>
  <c r="FI28"/>
  <c r="FH28"/>
  <c r="FG28"/>
  <c r="FF28"/>
  <c r="FE28"/>
  <c r="FD28"/>
  <c r="FC28"/>
  <c r="FB28"/>
  <c r="FA28"/>
  <c r="EZ28"/>
  <c r="EY28"/>
  <c r="EX28"/>
  <c r="EW28"/>
  <c r="EV28"/>
  <c r="EU28"/>
  <c r="ET28"/>
  <c r="ES28"/>
  <c r="ER28"/>
  <c r="EQ28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7" l="1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DY27"/>
  <c r="DZ27"/>
  <c r="EA27"/>
  <c r="EB27"/>
  <c r="EC27"/>
  <c r="ED27"/>
  <c r="EE27"/>
  <c r="EF27"/>
  <c r="EG27"/>
  <c r="EH27"/>
  <c r="EI27"/>
  <c r="EJ27"/>
  <c r="EK27"/>
  <c r="EL27"/>
  <c r="EM27"/>
  <c r="EN27"/>
  <c r="EO27"/>
  <c r="EP27"/>
  <c r="EQ27"/>
  <c r="ER27"/>
  <c r="ES27"/>
  <c r="ET27"/>
  <c r="EU27"/>
  <c r="EV27"/>
  <c r="EW27"/>
  <c r="EX27"/>
  <c r="EY27"/>
  <c r="EZ27"/>
  <c r="FA27"/>
  <c r="FB27"/>
  <c r="FC27"/>
  <c r="FD27"/>
  <c r="FE27"/>
  <c r="FF27"/>
  <c r="FG27"/>
  <c r="FH27"/>
  <c r="FI27"/>
  <c r="FJ27"/>
  <c r="FK27"/>
  <c r="E51" l="1"/>
  <c r="D51" s="1"/>
  <c r="E50"/>
  <c r="D50" s="1"/>
  <c r="E49"/>
  <c r="M45"/>
  <c r="M46"/>
  <c r="M47"/>
  <c r="L47" s="1"/>
  <c r="K45"/>
  <c r="K46"/>
  <c r="K47"/>
  <c r="J47" s="1"/>
  <c r="I45"/>
  <c r="I46"/>
  <c r="I47"/>
  <c r="H47" s="1"/>
  <c r="G45"/>
  <c r="G46"/>
  <c r="G47"/>
  <c r="F47" s="1"/>
  <c r="E45"/>
  <c r="E46"/>
  <c r="E47"/>
  <c r="D47" s="1"/>
  <c r="E40"/>
  <c r="E41"/>
  <c r="E42"/>
  <c r="I36"/>
  <c r="I37"/>
  <c r="I38"/>
  <c r="H38" s="1"/>
  <c r="G36"/>
  <c r="G37"/>
  <c r="G38"/>
  <c r="F38" s="1"/>
  <c r="E36"/>
  <c r="E37"/>
  <c r="D37" s="1"/>
  <c r="E38"/>
  <c r="D38" s="1"/>
  <c r="E31"/>
  <c r="E32"/>
  <c r="D32" s="1"/>
  <c r="E33"/>
  <c r="D33" s="1"/>
  <c r="D52" l="1"/>
  <c r="E52"/>
  <c r="M48"/>
  <c r="L48"/>
  <c r="K48"/>
  <c r="J48"/>
  <c r="I48"/>
  <c r="H48"/>
  <c r="G48"/>
  <c r="F48"/>
  <c r="E43"/>
  <c r="D42"/>
  <c r="E48"/>
  <c r="I39"/>
  <c r="G39"/>
  <c r="D34"/>
  <c r="E34"/>
  <c r="E39"/>
  <c r="BT21" i="4" l="1"/>
  <c r="BU21"/>
  <c r="BV21"/>
  <c r="D21" l="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L21"/>
  <c r="FM21"/>
  <c r="FN21"/>
  <c r="FO21"/>
  <c r="FP21"/>
  <c r="FQ21"/>
  <c r="FR21"/>
  <c r="FS21"/>
  <c r="FT21"/>
  <c r="FU21"/>
  <c r="FV21"/>
  <c r="FW21"/>
  <c r="FX21"/>
  <c r="FY21"/>
  <c r="FZ21"/>
  <c r="GA21"/>
  <c r="GB21"/>
  <c r="GC21"/>
  <c r="GD21"/>
  <c r="GE21"/>
  <c r="GF21"/>
  <c r="GG21"/>
  <c r="GH21"/>
  <c r="GI21"/>
  <c r="GJ21"/>
  <c r="GK21"/>
  <c r="GL21"/>
  <c r="GM21"/>
  <c r="GN21"/>
  <c r="GO21"/>
  <c r="GP21"/>
  <c r="GQ21"/>
  <c r="GR21"/>
  <c r="C21"/>
  <c r="E43" l="1"/>
  <c r="E44"/>
  <c r="D44" s="1"/>
  <c r="E45"/>
  <c r="D45" s="1"/>
  <c r="M39"/>
  <c r="M40"/>
  <c r="L40" s="1"/>
  <c r="M41"/>
  <c r="L41" s="1"/>
  <c r="K39"/>
  <c r="K40"/>
  <c r="J40" s="1"/>
  <c r="K41"/>
  <c r="J41" s="1"/>
  <c r="I39"/>
  <c r="I40"/>
  <c r="H40" s="1"/>
  <c r="I41"/>
  <c r="H41" s="1"/>
  <c r="G39"/>
  <c r="G40"/>
  <c r="G41"/>
  <c r="F41" s="1"/>
  <c r="E39"/>
  <c r="E40"/>
  <c r="E41"/>
  <c r="E34"/>
  <c r="E35"/>
  <c r="E36"/>
  <c r="D36" s="1"/>
  <c r="I30"/>
  <c r="I31"/>
  <c r="I32"/>
  <c r="H32" s="1"/>
  <c r="G30"/>
  <c r="G31"/>
  <c r="G32"/>
  <c r="F32" s="1"/>
  <c r="E30"/>
  <c r="E31"/>
  <c r="E32"/>
  <c r="E25"/>
  <c r="E26"/>
  <c r="D26" s="1"/>
  <c r="E27"/>
  <c r="D27" s="1"/>
  <c r="D46" l="1"/>
  <c r="E46"/>
  <c r="L42"/>
  <c r="M42"/>
  <c r="J42"/>
  <c r="K42"/>
  <c r="H42"/>
  <c r="I42"/>
  <c r="F42"/>
  <c r="G42"/>
  <c r="D42"/>
  <c r="E42"/>
  <c r="D37"/>
  <c r="E37"/>
  <c r="H33"/>
  <c r="I33"/>
  <c r="F33"/>
  <c r="G33"/>
  <c r="D28"/>
  <c r="E28"/>
  <c r="D33"/>
  <c r="E33"/>
</calcChain>
</file>

<file path=xl/sharedStrings.xml><?xml version="1.0" encoding="utf-8"?>
<sst xmlns="http://schemas.openxmlformats.org/spreadsheetml/2006/main" count="772" uniqueCount="656">
  <si>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</si>
  <si>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</si>
  <si>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</si>
  <si>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</si>
  <si>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</si>
  <si>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</si>
  <si>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</si>
  <si>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</si>
  <si>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</si>
  <si>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</si>
  <si>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</si>
  <si>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</si>
  <si>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</si>
  <si>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</si>
  <si>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</si>
  <si>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</si>
  <si>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</si>
  <si>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</si>
  <si>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</si>
  <si>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</si>
  <si>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</si>
  <si>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</si>
  <si>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</si>
  <si>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</si>
  <si>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</si>
  <si>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</si>
  <si>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</si>
  <si>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</si>
  <si>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</si>
  <si>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</si>
  <si>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</si>
  <si>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</si>
  <si>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</si>
  <si>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</si>
  <si>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</si>
  <si>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</si>
  <si>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</si>
  <si>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</si>
  <si>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</si>
  <si>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</si>
  <si>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</si>
  <si>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</si>
  <si>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</si>
  <si>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</si>
  <si>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</si>
  <si>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</si>
  <si>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</si>
  <si>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</si>
  <si>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</si>
  <si>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</si>
  <si>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</si>
  <si>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</si>
  <si>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</si>
  <si>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</si>
  <si>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</si>
  <si>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</si>
  <si>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</si>
  <si>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</si>
  <si>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</si>
  <si>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</si>
  <si>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</si>
  <si>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</si>
  <si>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</si>
  <si>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</si>
  <si>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</si>
  <si>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</si>
  <si>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</si>
  <si>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</si>
  <si>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</si>
  <si>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</si>
  <si>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</si>
  <si>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</si>
  <si>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</si>
  <si>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</si>
  <si>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</si>
  <si>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</si>
  <si>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</si>
  <si>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</si>
  <si>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</si>
  <si>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</si>
  <si>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</si>
  <si>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</si>
  <si>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</si>
  <si>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</si>
  <si>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</si>
  <si>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</si>
  <si>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</si>
  <si>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</si>
  <si>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</si>
  <si>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</si>
  <si>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</si>
  <si>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</si>
  <si>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</si>
  <si>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</si>
  <si>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</si>
  <si>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</si>
  <si>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</si>
  <si>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</si>
  <si>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</si>
  <si>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</si>
  <si>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</si>
  <si>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</si>
  <si>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</si>
  <si>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</si>
  <si>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</si>
  <si>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</si>
  <si>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</si>
  <si>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</si>
  <si>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</si>
  <si>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</si>
  <si>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</si>
  <si>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</si>
  <si>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</si>
  <si>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</si>
  <si>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</si>
  <si>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</si>
  <si>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</si>
  <si>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</si>
  <si>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</si>
  <si>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</si>
  <si>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</si>
  <si>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</si>
  <si>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</si>
  <si>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</si>
  <si>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</si>
  <si>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</si>
  <si>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</si>
  <si>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</si>
  <si>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</si>
  <si>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</si>
  <si>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</si>
  <si>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</si>
  <si>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</si>
  <si>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</si>
  <si>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</si>
  <si>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</si>
  <si>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</si>
  <si>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</si>
  <si>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</si>
  <si>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</si>
  <si>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</si>
  <si>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</si>
  <si>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</si>
  <si>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</si>
  <si>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</si>
  <si>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</si>
  <si>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</si>
  <si>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</si>
  <si>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</si>
  <si>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</si>
  <si>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</si>
  <si>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</si>
  <si>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</si>
  <si>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</si>
  <si>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</si>
  <si>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</si>
  <si>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</si>
  <si>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</si>
  <si>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</si>
  <si>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</si>
  <si>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</si>
  <si>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</si>
  <si>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</si>
  <si>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</si>
  <si>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</si>
  <si>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</si>
  <si>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</si>
  <si>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</si>
  <si>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</si>
  <si>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</si>
  <si>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</si>
  <si>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</si>
  <si>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</si>
  <si>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</si>
  <si>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</si>
  <si>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</si>
  <si>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</si>
  <si>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</si>
  <si>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</si>
  <si>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</si>
  <si>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</si>
  <si>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</si>
  <si>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</si>
  <si>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</si>
  <si>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</si>
  <si>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</si>
  <si>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</si>
  <si>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</si>
  <si>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</si>
  <si>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</si>
  <si>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</si>
  <si>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</si>
  <si>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</si>
  <si>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</si>
  <si>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</si>
  <si>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</si>
  <si>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</si>
  <si>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</si>
  <si>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</si>
  <si>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</si>
  <si>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</si>
  <si>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</si>
  <si>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</si>
  <si>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</si>
  <si>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</si>
  <si>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</si>
  <si>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</si>
  <si>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</si>
  <si>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</si>
  <si>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</si>
  <si>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</si>
  <si>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</si>
  <si>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</si>
  <si>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</si>
  <si>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</si>
  <si>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</si>
  <si>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</si>
  <si>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</si>
  <si>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</si>
  <si>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</si>
  <si>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</si>
  <si>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</si>
  <si>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</si>
  <si>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</si>
  <si>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</si>
  <si>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</si>
  <si>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</si>
  <si>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</si>
  <si>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</si>
  <si>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</si>
  <si>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</si>
  <si>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</si>
  <si>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</si>
  <si>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</si>
  <si>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</si>
  <si>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</si>
  <si>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</si>
  <si>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</si>
  <si>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</si>
  <si>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</si>
  <si>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</si>
  <si>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</si>
  <si>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</si>
  <si>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</si>
  <si>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</si>
  <si>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</si>
  <si>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</si>
  <si>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</si>
  <si>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</si>
  <si>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</si>
  <si>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</si>
  <si>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</si>
  <si>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</si>
  <si>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</si>
  <si>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</si>
  <si>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</si>
  <si>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</si>
  <si>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</si>
  <si>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</si>
  <si>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</si>
  <si>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</si>
  <si>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</si>
  <si>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</si>
  <si>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</si>
  <si>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</si>
  <si>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</si>
  <si>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</si>
  <si>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</si>
  <si>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</si>
  <si>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</si>
  <si>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</si>
  <si>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</si>
  <si>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</si>
  <si>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</si>
  <si>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</si>
  <si>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</si>
  <si>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</si>
  <si>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</si>
  <si>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</si>
  <si>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</si>
  <si>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</si>
  <si>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</si>
  <si>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</si>
  <si>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</si>
  <si>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</si>
  <si>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</si>
  <si>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</si>
  <si>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</si>
  <si>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</si>
  <si>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</si>
  <si>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</si>
  <si>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</si>
  <si>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</si>
  <si>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</si>
  <si>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</si>
  <si>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</si>
  <si>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</si>
  <si>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</si>
  <si>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</si>
  <si>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</si>
  <si>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</si>
  <si>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</si>
  <si>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</si>
  <si>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</si>
  <si>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</si>
  <si>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</si>
  <si>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</si>
  <si>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</si>
  <si>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</si>
  <si>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</si>
  <si>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</si>
  <si>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</si>
  <si>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</si>
  <si>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</si>
  <si>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</si>
  <si>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</si>
  <si>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</si>
  <si>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</si>
  <si>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</si>
  <si>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</si>
  <si>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</si>
  <si>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</si>
  <si>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</si>
  <si>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</si>
  <si>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</si>
  <si>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</si>
  <si>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</si>
  <si>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</si>
  <si>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</si>
  <si>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</si>
  <si>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</si>
  <si>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</si>
  <si>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</si>
  <si>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</si>
  <si>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</si>
  <si>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</si>
  <si>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</si>
  <si>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</si>
  <si>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</si>
  <si>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</si>
  <si>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</si>
  <si>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</si>
  <si>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</si>
  <si>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</si>
  <si>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</si>
  <si>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</si>
  <si>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</si>
  <si>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</si>
  <si>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</si>
  <si>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</si>
  <si>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</si>
  <si>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</si>
  <si>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</si>
  <si>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</si>
  <si>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</si>
  <si>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</si>
  <si>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</si>
  <si>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</si>
  <si>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</si>
  <si>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</si>
  <si>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</si>
  <si>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</si>
  <si>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</si>
  <si>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</si>
  <si>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</si>
  <si>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</si>
  <si>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</si>
  <si>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</si>
  <si>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</si>
  <si>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</si>
  <si>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</si>
  <si>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</si>
  <si>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</si>
  <si>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</si>
  <si>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</si>
  <si>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</si>
  <si>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</si>
  <si>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</si>
  <si>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</si>
  <si>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</si>
  <si>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</si>
  <si>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</si>
  <si>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</si>
  <si>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</si>
  <si>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</si>
  <si>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</si>
  <si>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</si>
  <si>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</si>
  <si>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</si>
  <si>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</si>
  <si>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</si>
  <si>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</si>
  <si>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</si>
  <si>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</si>
  <si>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</si>
  <si>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</si>
  <si>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</si>
  <si>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</si>
  <si>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</si>
  <si>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</si>
  <si>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</si>
  <si>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</si>
  <si>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</si>
  <si>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</si>
  <si>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</si>
  <si>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</si>
  <si>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</si>
  <si>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</si>
  <si>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</si>
  <si>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</si>
  <si>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</si>
  <si>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</si>
  <si>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</si>
  <si>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</si>
  <si>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</si>
  <si>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</si>
  <si>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</si>
  <si>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</si>
  <si>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</si>
  <si>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</si>
  <si>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</si>
  <si>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</si>
  <si>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</si>
  <si>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</si>
  <si>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</si>
  <si>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</si>
  <si>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</si>
  <si>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</si>
  <si>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</si>
  <si>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</si>
  <si>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</si>
  <si>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</si>
  <si>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</si>
  <si>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</si>
  <si>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</si>
  <si>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</si>
  <si>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</si>
  <si>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</si>
  <si>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</si>
  <si>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</si>
  <si>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</si>
  <si>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</si>
  <si>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</si>
  <si>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</si>
  <si>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</si>
  <si>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</si>
  <si>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</si>
  <si>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</si>
  <si>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</si>
  <si>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</si>
  <si>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</si>
  <si>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</si>
  <si>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</si>
  <si>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</si>
  <si>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</si>
  <si>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</si>
  <si>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</si>
  <si>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</si>
  <si>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</si>
  <si>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</si>
  <si>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</si>
  <si>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</si>
  <si>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</si>
  <si>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</si>
  <si>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</si>
  <si>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</si>
  <si>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</si>
  <si>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</si>
  <si>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</si>
  <si>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</si>
  <si>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</si>
  <si>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</si>
  <si>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</si>
  <si>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</si>
  <si>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</si>
  <si>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</si>
  <si>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</si>
  <si>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</si>
  <si>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</si>
  <si>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</si>
  <si>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</si>
  <si>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</si>
  <si>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</si>
  <si>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</si>
  <si>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</si>
  <si>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</si>
  <si>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</si>
  <si>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</si>
  <si>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</si>
  <si>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</si>
  <si>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</si>
  <si>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</si>
  <si>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</si>
  <si>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</si>
  <si>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</si>
  <si>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</si>
  <si>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</si>
  <si>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</si>
  <si>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</si>
  <si>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</si>
  <si>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</si>
  <si>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</si>
  <si>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</si>
  <si>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</si>
  <si>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</si>
  <si>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</si>
  <si>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</si>
  <si>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</si>
  <si>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</si>
  <si>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</si>
  <si>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</si>
  <si>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</si>
  <si>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</si>
  <si>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</si>
  <si>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</si>
  <si>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</si>
  <si>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</si>
  <si>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</si>
  <si>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</si>
  <si>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</si>
  <si>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</si>
  <si>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</si>
  <si>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</si>
  <si>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</si>
  <si>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</si>
  <si>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</si>
  <si>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</si>
  <si>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</si>
  <si>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</si>
  <si>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</si>
  <si>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</si>
  <si>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</si>
  <si>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</si>
  <si>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</si>
  <si>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</si>
  <si>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</si>
  <si>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</si>
  <si>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</si>
  <si>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</si>
  <si>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</si>
  <si>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</si>
  <si>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</si>
  <si>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</si>
  <si>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</si>
  <si>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</si>
  <si>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</si>
  <si>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</si>
  <si>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</si>
  <si>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</si>
  <si>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</si>
  <si>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</si>
  <si>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</si>
  <si>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</si>
  <si>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</si>
  <si>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</si>
  <si>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</si>
  <si>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</si>
  <si>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</si>
  <si>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</si>
  <si>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</si>
  <si>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</si>
  <si>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</si>
  <si>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</si>
  <si>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</si>
  <si>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</si>
  <si>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</si>
  <si>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</si>
  <si>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</si>
  <si>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</si>
  <si>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</si>
  <si>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</si>
  <si>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</si>
  <si>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</si>
  <si>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</si>
  <si>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</si>
  <si>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</si>
  <si>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</si>
  <si>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</si>
  <si>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</si>
  <si>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</si>
  <si>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</si>
  <si>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</si>
  <si>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</si>
  <si>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</si>
  <si>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</si>
  <si>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</si>
  <si>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</si>
  <si>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</si>
  <si>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</si>
  <si>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</si>
  <si>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</si>
  <si>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</si>
  <si>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</si>
  <si>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</si>
  <si>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</si>
  <si>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</si>
  <si>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</si>
  <si>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</si>
  <si>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</si>
  <si>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</si>
  <si>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</si>
  <si>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</si>
  <si>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</si>
  <si>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</si>
  <si>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</si>
  <si>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</si>
  <si>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</si>
  <si>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</si>
  <si>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</si>
  <si>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</si>
  <si>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</si>
  <si>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</si>
  <si>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</si>
  <si>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</si>
  <si>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</si>
  <si>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</si>
  <si>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</si>
  <si>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</si>
  <si>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</si>
  <si>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</si>
  <si>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</si>
  <si>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</si>
  <si>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</si>
  <si>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</si>
  <si>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</si>
  <si>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</si>
  <si>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</si>
  <si>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</si>
  <si>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</si>
  <si>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</si>
  <si>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</si>
  <si>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</si>
  <si>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</si>
  <si>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</si>
  <si>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</si>
  <si>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Ақбота аралас тобы     </t>
    </r>
    <r>
      <rPr>
        <b/>
        <sz val="12"/>
        <color theme="1"/>
        <rFont val="Times New Roman"/>
        <family val="1"/>
        <charset val="204"/>
      </rPr>
      <t xml:space="preserve">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3-9   </t>
    </r>
    <r>
      <rPr>
        <b/>
        <sz val="12"/>
        <color theme="1"/>
        <rFont val="Times New Roman"/>
        <family val="1"/>
        <charset val="204"/>
      </rPr>
      <t xml:space="preserve">    Өткізу мерзімі: </t>
    </r>
    <r>
      <rPr>
        <b/>
        <u/>
        <sz val="12"/>
        <color theme="1"/>
        <rFont val="Times New Roman"/>
        <family val="1"/>
        <charset val="204"/>
      </rPr>
      <t>қаңтар</t>
    </r>
  </si>
  <si>
    <t>Асқар Өркен Алматұлы</t>
  </si>
  <si>
    <t xml:space="preserve">Айса Әбілмансұр Нұрболанұлы </t>
  </si>
  <si>
    <t>Аманғос Нұрмұхаммед Орынбекұлы</t>
  </si>
  <si>
    <t>Болат Ибрахим Жарасұлы</t>
  </si>
  <si>
    <t>Ғабит Әбілқайыр Нұрсұлтанұлы</t>
  </si>
  <si>
    <t xml:space="preserve">Кенжебек Әзизхан Әсетұлы </t>
  </si>
  <si>
    <t>Құсайын Арыстан Дарханұлы</t>
  </si>
  <si>
    <t>Олжабай Маржан Қыдырбекқызы</t>
  </si>
  <si>
    <t>Серік Нұрасыл Асланұлы</t>
  </si>
  <si>
    <t>Қуаныш Әділ Қалыбекұлы</t>
  </si>
  <si>
    <t>Мейрамханұлы Нияз</t>
  </si>
  <si>
    <t>Есенбай Алина Жасұлановна</t>
  </si>
  <si>
    <t>Тіленов Нұрислам Қыдырбайұлы</t>
  </si>
  <si>
    <t xml:space="preserve">Айса Дінмұхаммед Нұрболанұлы </t>
  </si>
  <si>
    <t>Әдеханов Алихан Батырбекұлы</t>
  </si>
  <si>
    <t>Бисенбай Бекнұр Қоныскерейұлы</t>
  </si>
  <si>
    <t>Жеңіс Мөлдір Жеңісқызы</t>
  </si>
  <si>
    <t>Құсайын Хадиша Байқадамқызы</t>
  </si>
  <si>
    <t>Рауан Хадиша Романқызы</t>
  </si>
  <si>
    <t>Тұрсынбек Раяна Жасұланқызы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</si>
</sst>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2"/>
  <sheetViews>
    <sheetView tabSelected="1" topLeftCell="A17" zoomScale="60" zoomScaleNormal="60" workbookViewId="0">
      <selection activeCell="R44" sqref="R44"/>
    </sheetView>
  </sheetViews>
  <sheetFormatPr defaultRowHeight="15"/>
  <cols>
    <col min="2" max="2" width="35.42578125" customWidth="1"/>
  </cols>
  <sheetData>
    <row r="1" spans="1:167" ht="15.75">
      <c r="A1" s="5" t="s">
        <v>37</v>
      </c>
      <c r="B1" s="10" t="s">
        <v>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>
      <c r="A2" s="40" t="s">
        <v>635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6"/>
      <c r="S2" s="6"/>
      <c r="T2" s="6"/>
      <c r="U2" s="6"/>
      <c r="V2" s="6"/>
      <c r="FI2" s="56" t="s">
        <v>633</v>
      </c>
      <c r="FJ2" s="56"/>
    </row>
    <row r="3" spans="1:16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65" t="s">
        <v>2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44" t="s">
        <v>26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8" t="s">
        <v>30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42" t="s">
        <v>34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167" ht="15.75" customHeight="1">
      <c r="A5" s="50"/>
      <c r="B5" s="50"/>
      <c r="C5" s="45" t="s">
        <v>16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14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119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120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38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7" t="s">
        <v>479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39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57" t="s">
        <v>32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3" t="s">
        <v>35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167" ht="15.75" hidden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>
      <c r="A11" s="50"/>
      <c r="B11" s="50"/>
      <c r="C11" s="45" t="s">
        <v>68</v>
      </c>
      <c r="D11" s="45" t="s">
        <v>5</v>
      </c>
      <c r="E11" s="45" t="s">
        <v>6</v>
      </c>
      <c r="F11" s="45" t="s">
        <v>107</v>
      </c>
      <c r="G11" s="45" t="s">
        <v>7</v>
      </c>
      <c r="H11" s="45" t="s">
        <v>8</v>
      </c>
      <c r="I11" s="45" t="s">
        <v>69</v>
      </c>
      <c r="J11" s="45" t="s">
        <v>9</v>
      </c>
      <c r="K11" s="45" t="s">
        <v>10</v>
      </c>
      <c r="L11" s="45" t="s">
        <v>70</v>
      </c>
      <c r="M11" s="45" t="s">
        <v>9</v>
      </c>
      <c r="N11" s="45" t="s">
        <v>10</v>
      </c>
      <c r="O11" s="45" t="s">
        <v>71</v>
      </c>
      <c r="P11" s="45" t="s">
        <v>11</v>
      </c>
      <c r="Q11" s="45" t="s">
        <v>4</v>
      </c>
      <c r="R11" s="45" t="s">
        <v>72</v>
      </c>
      <c r="S11" s="45"/>
      <c r="T11" s="45"/>
      <c r="U11" s="45" t="s">
        <v>438</v>
      </c>
      <c r="V11" s="45"/>
      <c r="W11" s="45"/>
      <c r="X11" s="45" t="s">
        <v>439</v>
      </c>
      <c r="Y11" s="45"/>
      <c r="Z11" s="45"/>
      <c r="AA11" s="43" t="s">
        <v>440</v>
      </c>
      <c r="AB11" s="43"/>
      <c r="AC11" s="43"/>
      <c r="AD11" s="45" t="s">
        <v>73</v>
      </c>
      <c r="AE11" s="45"/>
      <c r="AF11" s="45"/>
      <c r="AG11" s="45" t="s">
        <v>74</v>
      </c>
      <c r="AH11" s="45"/>
      <c r="AI11" s="45"/>
      <c r="AJ11" s="43" t="s">
        <v>75</v>
      </c>
      <c r="AK11" s="43"/>
      <c r="AL11" s="43"/>
      <c r="AM11" s="45" t="s">
        <v>76</v>
      </c>
      <c r="AN11" s="45"/>
      <c r="AO11" s="45"/>
      <c r="AP11" s="45" t="s">
        <v>77</v>
      </c>
      <c r="AQ11" s="45"/>
      <c r="AR11" s="45"/>
      <c r="AS11" s="45" t="s">
        <v>78</v>
      </c>
      <c r="AT11" s="45"/>
      <c r="AU11" s="45"/>
      <c r="AV11" s="45" t="s">
        <v>79</v>
      </c>
      <c r="AW11" s="45"/>
      <c r="AX11" s="45"/>
      <c r="AY11" s="45" t="s">
        <v>108</v>
      </c>
      <c r="AZ11" s="45"/>
      <c r="BA11" s="45"/>
      <c r="BB11" s="45" t="s">
        <v>80</v>
      </c>
      <c r="BC11" s="45"/>
      <c r="BD11" s="45"/>
      <c r="BE11" s="45" t="s">
        <v>462</v>
      </c>
      <c r="BF11" s="45"/>
      <c r="BG11" s="45"/>
      <c r="BH11" s="45" t="s">
        <v>81</v>
      </c>
      <c r="BI11" s="45"/>
      <c r="BJ11" s="45"/>
      <c r="BK11" s="43" t="s">
        <v>82</v>
      </c>
      <c r="BL11" s="43"/>
      <c r="BM11" s="43"/>
      <c r="BN11" s="43" t="s">
        <v>109</v>
      </c>
      <c r="BO11" s="43"/>
      <c r="BP11" s="43"/>
      <c r="BQ11" s="43" t="s">
        <v>83</v>
      </c>
      <c r="BR11" s="43"/>
      <c r="BS11" s="43"/>
      <c r="BT11" s="43" t="s">
        <v>84</v>
      </c>
      <c r="BU11" s="43"/>
      <c r="BV11" s="43"/>
      <c r="BW11" s="43" t="s">
        <v>85</v>
      </c>
      <c r="BX11" s="43"/>
      <c r="BY11" s="43"/>
      <c r="BZ11" s="43" t="s">
        <v>86</v>
      </c>
      <c r="CA11" s="43"/>
      <c r="CB11" s="43"/>
      <c r="CC11" s="43" t="s">
        <v>110</v>
      </c>
      <c r="CD11" s="43"/>
      <c r="CE11" s="43"/>
      <c r="CF11" s="43" t="s">
        <v>87</v>
      </c>
      <c r="CG11" s="43"/>
      <c r="CH11" s="43"/>
      <c r="CI11" s="43" t="s">
        <v>88</v>
      </c>
      <c r="CJ11" s="43"/>
      <c r="CK11" s="43"/>
      <c r="CL11" s="43" t="s">
        <v>89</v>
      </c>
      <c r="CM11" s="43"/>
      <c r="CN11" s="43"/>
      <c r="CO11" s="43" t="s">
        <v>90</v>
      </c>
      <c r="CP11" s="43"/>
      <c r="CQ11" s="43"/>
      <c r="CR11" s="43" t="s">
        <v>91</v>
      </c>
      <c r="CS11" s="43"/>
      <c r="CT11" s="43"/>
      <c r="CU11" s="43" t="s">
        <v>92</v>
      </c>
      <c r="CV11" s="43"/>
      <c r="CW11" s="43"/>
      <c r="CX11" s="43" t="s">
        <v>93</v>
      </c>
      <c r="CY11" s="43"/>
      <c r="CZ11" s="43"/>
      <c r="DA11" s="43" t="s">
        <v>94</v>
      </c>
      <c r="DB11" s="43"/>
      <c r="DC11" s="43"/>
      <c r="DD11" s="43" t="s">
        <v>95</v>
      </c>
      <c r="DE11" s="43"/>
      <c r="DF11" s="43"/>
      <c r="DG11" s="43" t="s">
        <v>111</v>
      </c>
      <c r="DH11" s="43"/>
      <c r="DI11" s="43"/>
      <c r="DJ11" s="43" t="s">
        <v>96</v>
      </c>
      <c r="DK11" s="43"/>
      <c r="DL11" s="43"/>
      <c r="DM11" s="43" t="s">
        <v>97</v>
      </c>
      <c r="DN11" s="43"/>
      <c r="DO11" s="43"/>
      <c r="DP11" s="43" t="s">
        <v>98</v>
      </c>
      <c r="DQ11" s="43"/>
      <c r="DR11" s="43"/>
      <c r="DS11" s="43" t="s">
        <v>99</v>
      </c>
      <c r="DT11" s="43"/>
      <c r="DU11" s="43"/>
      <c r="DV11" s="43" t="s">
        <v>100</v>
      </c>
      <c r="DW11" s="43"/>
      <c r="DX11" s="43"/>
      <c r="DY11" s="43" t="s">
        <v>101</v>
      </c>
      <c r="DZ11" s="43"/>
      <c r="EA11" s="43"/>
      <c r="EB11" s="43" t="s">
        <v>102</v>
      </c>
      <c r="EC11" s="43"/>
      <c r="ED11" s="43"/>
      <c r="EE11" s="43" t="s">
        <v>112</v>
      </c>
      <c r="EF11" s="43"/>
      <c r="EG11" s="43"/>
      <c r="EH11" s="43" t="s">
        <v>113</v>
      </c>
      <c r="EI11" s="43"/>
      <c r="EJ11" s="43"/>
      <c r="EK11" s="43" t="s">
        <v>114</v>
      </c>
      <c r="EL11" s="43"/>
      <c r="EM11" s="43"/>
      <c r="EN11" s="43" t="s">
        <v>115</v>
      </c>
      <c r="EO11" s="43"/>
      <c r="EP11" s="43"/>
      <c r="EQ11" s="43" t="s">
        <v>116</v>
      </c>
      <c r="ER11" s="43"/>
      <c r="ES11" s="43"/>
      <c r="ET11" s="43" t="s">
        <v>117</v>
      </c>
      <c r="EU11" s="43"/>
      <c r="EV11" s="43"/>
      <c r="EW11" s="43" t="s">
        <v>103</v>
      </c>
      <c r="EX11" s="43"/>
      <c r="EY11" s="43"/>
      <c r="EZ11" s="43" t="s">
        <v>118</v>
      </c>
      <c r="FA11" s="43"/>
      <c r="FB11" s="43"/>
      <c r="FC11" s="43" t="s">
        <v>104</v>
      </c>
      <c r="FD11" s="43"/>
      <c r="FE11" s="43"/>
      <c r="FF11" s="43" t="s">
        <v>105</v>
      </c>
      <c r="FG11" s="43"/>
      <c r="FH11" s="43"/>
      <c r="FI11" s="43" t="s">
        <v>106</v>
      </c>
      <c r="FJ11" s="43"/>
      <c r="FK11" s="43"/>
    </row>
    <row r="12" spans="1:167" ht="79.5" customHeight="1">
      <c r="A12" s="50"/>
      <c r="B12" s="50"/>
      <c r="C12" s="41" t="s">
        <v>420</v>
      </c>
      <c r="D12" s="41"/>
      <c r="E12" s="41"/>
      <c r="F12" s="41" t="s">
        <v>424</v>
      </c>
      <c r="G12" s="41"/>
      <c r="H12" s="41"/>
      <c r="I12" s="41" t="s">
        <v>428</v>
      </c>
      <c r="J12" s="41"/>
      <c r="K12" s="41"/>
      <c r="L12" s="41" t="s">
        <v>432</v>
      </c>
      <c r="M12" s="41"/>
      <c r="N12" s="41"/>
      <c r="O12" s="41" t="s">
        <v>434</v>
      </c>
      <c r="P12" s="41"/>
      <c r="Q12" s="41"/>
      <c r="R12" s="41" t="s">
        <v>437</v>
      </c>
      <c r="S12" s="41"/>
      <c r="T12" s="41"/>
      <c r="U12" s="41" t="s">
        <v>126</v>
      </c>
      <c r="V12" s="41"/>
      <c r="W12" s="41"/>
      <c r="X12" s="41" t="s">
        <v>129</v>
      </c>
      <c r="Y12" s="41"/>
      <c r="Z12" s="41"/>
      <c r="AA12" s="41" t="s">
        <v>441</v>
      </c>
      <c r="AB12" s="41"/>
      <c r="AC12" s="41"/>
      <c r="AD12" s="41" t="s">
        <v>445</v>
      </c>
      <c r="AE12" s="41"/>
      <c r="AF12" s="41"/>
      <c r="AG12" s="41" t="s">
        <v>446</v>
      </c>
      <c r="AH12" s="41"/>
      <c r="AI12" s="41"/>
      <c r="AJ12" s="41" t="s">
        <v>450</v>
      </c>
      <c r="AK12" s="41"/>
      <c r="AL12" s="41"/>
      <c r="AM12" s="41" t="s">
        <v>454</v>
      </c>
      <c r="AN12" s="41"/>
      <c r="AO12" s="41"/>
      <c r="AP12" s="41" t="s">
        <v>458</v>
      </c>
      <c r="AQ12" s="41"/>
      <c r="AR12" s="41"/>
      <c r="AS12" s="41" t="s">
        <v>459</v>
      </c>
      <c r="AT12" s="41"/>
      <c r="AU12" s="41"/>
      <c r="AV12" s="41" t="s">
        <v>463</v>
      </c>
      <c r="AW12" s="41"/>
      <c r="AX12" s="41"/>
      <c r="AY12" s="41" t="s">
        <v>464</v>
      </c>
      <c r="AZ12" s="41"/>
      <c r="BA12" s="41"/>
      <c r="BB12" s="41" t="s">
        <v>465</v>
      </c>
      <c r="BC12" s="41"/>
      <c r="BD12" s="41"/>
      <c r="BE12" s="41" t="s">
        <v>466</v>
      </c>
      <c r="BF12" s="41"/>
      <c r="BG12" s="41"/>
      <c r="BH12" s="41" t="s">
        <v>467</v>
      </c>
      <c r="BI12" s="41"/>
      <c r="BJ12" s="41"/>
      <c r="BK12" s="41" t="s">
        <v>144</v>
      </c>
      <c r="BL12" s="41"/>
      <c r="BM12" s="41"/>
      <c r="BN12" s="41" t="s">
        <v>146</v>
      </c>
      <c r="BO12" s="41"/>
      <c r="BP12" s="41"/>
      <c r="BQ12" s="41" t="s">
        <v>471</v>
      </c>
      <c r="BR12" s="41"/>
      <c r="BS12" s="41"/>
      <c r="BT12" s="41" t="s">
        <v>472</v>
      </c>
      <c r="BU12" s="41"/>
      <c r="BV12" s="41"/>
      <c r="BW12" s="41" t="s">
        <v>473</v>
      </c>
      <c r="BX12" s="41"/>
      <c r="BY12" s="41"/>
      <c r="BZ12" s="41" t="s">
        <v>474</v>
      </c>
      <c r="CA12" s="41"/>
      <c r="CB12" s="41"/>
      <c r="CC12" s="41" t="s">
        <v>156</v>
      </c>
      <c r="CD12" s="41"/>
      <c r="CE12" s="41"/>
      <c r="CF12" s="64" t="s">
        <v>159</v>
      </c>
      <c r="CG12" s="64"/>
      <c r="CH12" s="64"/>
      <c r="CI12" s="41" t="s">
        <v>163</v>
      </c>
      <c r="CJ12" s="41"/>
      <c r="CK12" s="41"/>
      <c r="CL12" s="41" t="s">
        <v>626</v>
      </c>
      <c r="CM12" s="41"/>
      <c r="CN12" s="41"/>
      <c r="CO12" s="41" t="s">
        <v>169</v>
      </c>
      <c r="CP12" s="41"/>
      <c r="CQ12" s="41"/>
      <c r="CR12" s="64" t="s">
        <v>172</v>
      </c>
      <c r="CS12" s="64"/>
      <c r="CT12" s="64"/>
      <c r="CU12" s="41" t="s">
        <v>175</v>
      </c>
      <c r="CV12" s="41"/>
      <c r="CW12" s="41"/>
      <c r="CX12" s="41" t="s">
        <v>177</v>
      </c>
      <c r="CY12" s="41"/>
      <c r="CZ12" s="41"/>
      <c r="DA12" s="41" t="s">
        <v>181</v>
      </c>
      <c r="DB12" s="41"/>
      <c r="DC12" s="41"/>
      <c r="DD12" s="64" t="s">
        <v>185</v>
      </c>
      <c r="DE12" s="64"/>
      <c r="DF12" s="64"/>
      <c r="DG12" s="64" t="s">
        <v>187</v>
      </c>
      <c r="DH12" s="64"/>
      <c r="DI12" s="64"/>
      <c r="DJ12" s="64" t="s">
        <v>191</v>
      </c>
      <c r="DK12" s="64"/>
      <c r="DL12" s="64"/>
      <c r="DM12" s="64" t="s">
        <v>195</v>
      </c>
      <c r="DN12" s="64"/>
      <c r="DO12" s="64"/>
      <c r="DP12" s="64" t="s">
        <v>199</v>
      </c>
      <c r="DQ12" s="64"/>
      <c r="DR12" s="64"/>
      <c r="DS12" s="64" t="s">
        <v>202</v>
      </c>
      <c r="DT12" s="64"/>
      <c r="DU12" s="64"/>
      <c r="DV12" s="64" t="s">
        <v>205</v>
      </c>
      <c r="DW12" s="64"/>
      <c r="DX12" s="64"/>
      <c r="DY12" s="64" t="s">
        <v>209</v>
      </c>
      <c r="DZ12" s="64"/>
      <c r="EA12" s="64"/>
      <c r="EB12" s="64" t="s">
        <v>211</v>
      </c>
      <c r="EC12" s="64"/>
      <c r="ED12" s="64"/>
      <c r="EE12" s="64" t="s">
        <v>483</v>
      </c>
      <c r="EF12" s="64"/>
      <c r="EG12" s="64"/>
      <c r="EH12" s="64" t="s">
        <v>213</v>
      </c>
      <c r="EI12" s="64"/>
      <c r="EJ12" s="64"/>
      <c r="EK12" s="64" t="s">
        <v>214</v>
      </c>
      <c r="EL12" s="64"/>
      <c r="EM12" s="64"/>
      <c r="EN12" s="64" t="s">
        <v>492</v>
      </c>
      <c r="EO12" s="64"/>
      <c r="EP12" s="64"/>
      <c r="EQ12" s="64" t="s">
        <v>494</v>
      </c>
      <c r="ER12" s="64"/>
      <c r="ES12" s="64"/>
      <c r="ET12" s="64" t="s">
        <v>216</v>
      </c>
      <c r="EU12" s="64"/>
      <c r="EV12" s="64"/>
      <c r="EW12" s="64" t="s">
        <v>217</v>
      </c>
      <c r="EX12" s="64"/>
      <c r="EY12" s="64"/>
      <c r="EZ12" s="64" t="s">
        <v>498</v>
      </c>
      <c r="FA12" s="64"/>
      <c r="FB12" s="64"/>
      <c r="FC12" s="64" t="s">
        <v>502</v>
      </c>
      <c r="FD12" s="64"/>
      <c r="FE12" s="64"/>
      <c r="FF12" s="64" t="s">
        <v>504</v>
      </c>
      <c r="FG12" s="64"/>
      <c r="FH12" s="64"/>
      <c r="FI12" s="64" t="s">
        <v>508</v>
      </c>
      <c r="FJ12" s="64"/>
      <c r="FK12" s="64"/>
    </row>
    <row r="13" spans="1:167" ht="180.75">
      <c r="A13" s="50"/>
      <c r="B13" s="50"/>
      <c r="C13" s="37" t="s">
        <v>422</v>
      </c>
      <c r="D13" s="37" t="s">
        <v>421</v>
      </c>
      <c r="E13" s="37" t="s">
        <v>423</v>
      </c>
      <c r="F13" s="37" t="s">
        <v>425</v>
      </c>
      <c r="G13" s="37" t="s">
        <v>426</v>
      </c>
      <c r="H13" s="37" t="s">
        <v>427</v>
      </c>
      <c r="I13" s="37" t="s">
        <v>429</v>
      </c>
      <c r="J13" s="37" t="s">
        <v>430</v>
      </c>
      <c r="K13" s="37" t="s">
        <v>431</v>
      </c>
      <c r="L13" s="37" t="s">
        <v>433</v>
      </c>
      <c r="M13" s="37" t="s">
        <v>123</v>
      </c>
      <c r="N13" s="37" t="s">
        <v>42</v>
      </c>
      <c r="O13" s="37" t="s">
        <v>435</v>
      </c>
      <c r="P13" s="37" t="s">
        <v>436</v>
      </c>
      <c r="Q13" s="37" t="s">
        <v>122</v>
      </c>
      <c r="R13" s="37" t="s">
        <v>22</v>
      </c>
      <c r="S13" s="37" t="s">
        <v>23</v>
      </c>
      <c r="T13" s="37" t="s">
        <v>44</v>
      </c>
      <c r="U13" s="37" t="s">
        <v>127</v>
      </c>
      <c r="V13" s="37" t="s">
        <v>128</v>
      </c>
      <c r="W13" s="37" t="s">
        <v>19</v>
      </c>
      <c r="X13" s="37" t="s">
        <v>130</v>
      </c>
      <c r="Y13" s="37" t="s">
        <v>131</v>
      </c>
      <c r="Z13" s="37" t="s">
        <v>132</v>
      </c>
      <c r="AA13" s="37" t="s">
        <v>442</v>
      </c>
      <c r="AB13" s="37" t="s">
        <v>443</v>
      </c>
      <c r="AC13" s="37" t="s">
        <v>444</v>
      </c>
      <c r="AD13" s="37" t="s">
        <v>22</v>
      </c>
      <c r="AE13" s="37" t="s">
        <v>136</v>
      </c>
      <c r="AF13" s="37" t="s">
        <v>24</v>
      </c>
      <c r="AG13" s="37" t="s">
        <v>447</v>
      </c>
      <c r="AH13" s="37" t="s">
        <v>448</v>
      </c>
      <c r="AI13" s="37" t="s">
        <v>449</v>
      </c>
      <c r="AJ13" s="37" t="s">
        <v>451</v>
      </c>
      <c r="AK13" s="37" t="s">
        <v>452</v>
      </c>
      <c r="AL13" s="37" t="s">
        <v>453</v>
      </c>
      <c r="AM13" s="37" t="s">
        <v>455</v>
      </c>
      <c r="AN13" s="37" t="s">
        <v>456</v>
      </c>
      <c r="AO13" s="37" t="s">
        <v>457</v>
      </c>
      <c r="AP13" s="37" t="s">
        <v>50</v>
      </c>
      <c r="AQ13" s="37" t="s">
        <v>51</v>
      </c>
      <c r="AR13" s="37" t="s">
        <v>44</v>
      </c>
      <c r="AS13" s="37" t="s">
        <v>460</v>
      </c>
      <c r="AT13" s="37" t="s">
        <v>138</v>
      </c>
      <c r="AU13" s="37" t="s">
        <v>461</v>
      </c>
      <c r="AV13" s="37" t="s">
        <v>22</v>
      </c>
      <c r="AW13" s="37" t="s">
        <v>23</v>
      </c>
      <c r="AX13" s="37" t="s">
        <v>44</v>
      </c>
      <c r="AY13" s="37" t="s">
        <v>20</v>
      </c>
      <c r="AZ13" s="37" t="s">
        <v>65</v>
      </c>
      <c r="BA13" s="37" t="s">
        <v>21</v>
      </c>
      <c r="BB13" s="37" t="s">
        <v>139</v>
      </c>
      <c r="BC13" s="37" t="s">
        <v>140</v>
      </c>
      <c r="BD13" s="37" t="s">
        <v>141</v>
      </c>
      <c r="BE13" s="37" t="s">
        <v>133</v>
      </c>
      <c r="BF13" s="37" t="s">
        <v>134</v>
      </c>
      <c r="BG13" s="37" t="s">
        <v>135</v>
      </c>
      <c r="BH13" s="37" t="s">
        <v>168</v>
      </c>
      <c r="BI13" s="37" t="s">
        <v>51</v>
      </c>
      <c r="BJ13" s="37" t="s">
        <v>143</v>
      </c>
      <c r="BK13" s="37" t="s">
        <v>145</v>
      </c>
      <c r="BL13" s="37" t="s">
        <v>62</v>
      </c>
      <c r="BM13" s="37" t="s">
        <v>61</v>
      </c>
      <c r="BN13" s="37" t="s">
        <v>468</v>
      </c>
      <c r="BO13" s="37" t="s">
        <v>469</v>
      </c>
      <c r="BP13" s="37" t="s">
        <v>470</v>
      </c>
      <c r="BQ13" s="37" t="s">
        <v>147</v>
      </c>
      <c r="BR13" s="37" t="s">
        <v>148</v>
      </c>
      <c r="BS13" s="37" t="s">
        <v>54</v>
      </c>
      <c r="BT13" s="37" t="s">
        <v>149</v>
      </c>
      <c r="BU13" s="37" t="s">
        <v>150</v>
      </c>
      <c r="BV13" s="37" t="s">
        <v>151</v>
      </c>
      <c r="BW13" s="37" t="s">
        <v>152</v>
      </c>
      <c r="BX13" s="37" t="s">
        <v>153</v>
      </c>
      <c r="BY13" s="37" t="s">
        <v>154</v>
      </c>
      <c r="BZ13" s="37" t="s">
        <v>27</v>
      </c>
      <c r="CA13" s="37" t="s">
        <v>28</v>
      </c>
      <c r="CB13" s="37" t="s">
        <v>155</v>
      </c>
      <c r="CC13" s="37" t="s">
        <v>157</v>
      </c>
      <c r="CD13" s="37" t="s">
        <v>63</v>
      </c>
      <c r="CE13" s="37" t="s">
        <v>158</v>
      </c>
      <c r="CF13" s="38" t="s">
        <v>160</v>
      </c>
      <c r="CG13" s="38" t="s">
        <v>161</v>
      </c>
      <c r="CH13" s="38" t="s">
        <v>162</v>
      </c>
      <c r="CI13" s="37" t="s">
        <v>164</v>
      </c>
      <c r="CJ13" s="37" t="s">
        <v>165</v>
      </c>
      <c r="CK13" s="37" t="s">
        <v>166</v>
      </c>
      <c r="CL13" s="37" t="s">
        <v>167</v>
      </c>
      <c r="CM13" s="37" t="s">
        <v>475</v>
      </c>
      <c r="CN13" s="37" t="s">
        <v>476</v>
      </c>
      <c r="CO13" s="37" t="s">
        <v>170</v>
      </c>
      <c r="CP13" s="37" t="s">
        <v>48</v>
      </c>
      <c r="CQ13" s="37" t="s">
        <v>29</v>
      </c>
      <c r="CR13" s="38" t="s">
        <v>173</v>
      </c>
      <c r="CS13" s="38" t="s">
        <v>33</v>
      </c>
      <c r="CT13" s="38" t="s">
        <v>174</v>
      </c>
      <c r="CU13" s="37" t="s">
        <v>176</v>
      </c>
      <c r="CV13" s="37" t="s">
        <v>477</v>
      </c>
      <c r="CW13" s="37" t="s">
        <v>478</v>
      </c>
      <c r="CX13" s="37" t="s">
        <v>178</v>
      </c>
      <c r="CY13" s="37" t="s">
        <v>179</v>
      </c>
      <c r="CZ13" s="37" t="s">
        <v>180</v>
      </c>
      <c r="DA13" s="37" t="s">
        <v>182</v>
      </c>
      <c r="DB13" s="37" t="s">
        <v>183</v>
      </c>
      <c r="DC13" s="37" t="s">
        <v>184</v>
      </c>
      <c r="DD13" s="38" t="s">
        <v>164</v>
      </c>
      <c r="DE13" s="38" t="s">
        <v>186</v>
      </c>
      <c r="DF13" s="38" t="s">
        <v>171</v>
      </c>
      <c r="DG13" s="38" t="s">
        <v>188</v>
      </c>
      <c r="DH13" s="38" t="s">
        <v>189</v>
      </c>
      <c r="DI13" s="38" t="s">
        <v>190</v>
      </c>
      <c r="DJ13" s="38" t="s">
        <v>192</v>
      </c>
      <c r="DK13" s="38" t="s">
        <v>193</v>
      </c>
      <c r="DL13" s="38" t="s">
        <v>194</v>
      </c>
      <c r="DM13" s="38" t="s">
        <v>196</v>
      </c>
      <c r="DN13" s="38" t="s">
        <v>197</v>
      </c>
      <c r="DO13" s="38" t="s">
        <v>198</v>
      </c>
      <c r="DP13" s="38" t="s">
        <v>634</v>
      </c>
      <c r="DQ13" s="38" t="s">
        <v>200</v>
      </c>
      <c r="DR13" s="38" t="s">
        <v>201</v>
      </c>
      <c r="DS13" s="38" t="s">
        <v>203</v>
      </c>
      <c r="DT13" s="38" t="s">
        <v>204</v>
      </c>
      <c r="DU13" s="38" t="s">
        <v>57</v>
      </c>
      <c r="DV13" s="38" t="s">
        <v>206</v>
      </c>
      <c r="DW13" s="38" t="s">
        <v>207</v>
      </c>
      <c r="DX13" s="38" t="s">
        <v>208</v>
      </c>
      <c r="DY13" s="38" t="s">
        <v>125</v>
      </c>
      <c r="DZ13" s="38" t="s">
        <v>210</v>
      </c>
      <c r="EA13" s="38" t="s">
        <v>480</v>
      </c>
      <c r="EB13" s="38" t="s">
        <v>212</v>
      </c>
      <c r="EC13" s="38" t="s">
        <v>481</v>
      </c>
      <c r="ED13" s="38" t="s">
        <v>482</v>
      </c>
      <c r="EE13" s="38" t="s">
        <v>484</v>
      </c>
      <c r="EF13" s="38" t="s">
        <v>485</v>
      </c>
      <c r="EG13" s="38" t="s">
        <v>486</v>
      </c>
      <c r="EH13" s="38" t="s">
        <v>20</v>
      </c>
      <c r="EI13" s="38" t="s">
        <v>487</v>
      </c>
      <c r="EJ13" s="38" t="s">
        <v>21</v>
      </c>
      <c r="EK13" s="38" t="s">
        <v>488</v>
      </c>
      <c r="EL13" s="38" t="s">
        <v>489</v>
      </c>
      <c r="EM13" s="38" t="s">
        <v>490</v>
      </c>
      <c r="EN13" s="38" t="s">
        <v>491</v>
      </c>
      <c r="EO13" s="38" t="s">
        <v>493</v>
      </c>
      <c r="EP13" s="38" t="s">
        <v>215</v>
      </c>
      <c r="EQ13" s="38" t="s">
        <v>36</v>
      </c>
      <c r="ER13" s="38" t="s">
        <v>46</v>
      </c>
      <c r="ES13" s="38" t="s">
        <v>47</v>
      </c>
      <c r="ET13" s="38" t="s">
        <v>497</v>
      </c>
      <c r="EU13" s="38" t="s">
        <v>495</v>
      </c>
      <c r="EV13" s="38" t="s">
        <v>496</v>
      </c>
      <c r="EW13" s="38" t="s">
        <v>219</v>
      </c>
      <c r="EX13" s="38" t="s">
        <v>218</v>
      </c>
      <c r="EY13" s="38" t="s">
        <v>45</v>
      </c>
      <c r="EZ13" s="38" t="s">
        <v>499</v>
      </c>
      <c r="FA13" s="38" t="s">
        <v>500</v>
      </c>
      <c r="FB13" s="38" t="s">
        <v>501</v>
      </c>
      <c r="FC13" s="38" t="s">
        <v>124</v>
      </c>
      <c r="FD13" s="38" t="s">
        <v>503</v>
      </c>
      <c r="FE13" s="38" t="s">
        <v>64</v>
      </c>
      <c r="FF13" s="38" t="s">
        <v>505</v>
      </c>
      <c r="FG13" s="38" t="s">
        <v>506</v>
      </c>
      <c r="FH13" s="38" t="s">
        <v>507</v>
      </c>
      <c r="FI13" s="38" t="s">
        <v>509</v>
      </c>
      <c r="FJ13" s="38" t="s">
        <v>510</v>
      </c>
      <c r="FK13" s="38" t="s">
        <v>511</v>
      </c>
    </row>
    <row r="14" spans="1:167" ht="15.75">
      <c r="A14" s="4">
        <v>1</v>
      </c>
      <c r="B14" s="39" t="s">
        <v>636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21" customHeight="1">
      <c r="A15" s="39">
        <v>2</v>
      </c>
      <c r="B15" s="39" t="s">
        <v>637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</row>
    <row r="16" spans="1:167" ht="31.5">
      <c r="A16" s="39">
        <v>3</v>
      </c>
      <c r="B16" s="39" t="s">
        <v>638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</row>
    <row r="17" spans="1:167" ht="15.75">
      <c r="A17" s="39">
        <v>4</v>
      </c>
      <c r="B17" s="39" t="s">
        <v>639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</row>
    <row r="18" spans="1:167" ht="15.75">
      <c r="A18" s="39">
        <v>5</v>
      </c>
      <c r="B18" s="39" t="s">
        <v>640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</row>
    <row r="19" spans="1:167" ht="15.75">
      <c r="A19" s="39">
        <v>6</v>
      </c>
      <c r="B19" s="39" t="s">
        <v>641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</row>
    <row r="20" spans="1:167" ht="15.75">
      <c r="A20" s="39">
        <v>7</v>
      </c>
      <c r="B20" s="39" t="s">
        <v>642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/>
      <c r="BI20" s="3">
        <v>1</v>
      </c>
      <c r="BJ20" s="3"/>
      <c r="BK20" s="3"/>
      <c r="BL20" s="3">
        <v>1</v>
      </c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</row>
    <row r="21" spans="1:167" ht="19.5" customHeight="1">
      <c r="A21" s="74">
        <v>8</v>
      </c>
      <c r="B21" s="39" t="s">
        <v>643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>
        <v>1</v>
      </c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67" ht="15.75">
      <c r="A22" s="74">
        <v>9</v>
      </c>
      <c r="B22" s="39" t="s">
        <v>644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167" ht="15.75">
      <c r="A23" s="74">
        <v>10</v>
      </c>
      <c r="B23" s="39" t="s">
        <v>645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167" ht="15.75">
      <c r="A24" s="74">
        <v>11</v>
      </c>
      <c r="B24" s="39" t="s">
        <v>646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</row>
    <row r="25" spans="1:167" ht="15.75">
      <c r="A25" s="74">
        <v>12</v>
      </c>
      <c r="B25" s="39" t="s">
        <v>647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/>
      <c r="CA25" s="3">
        <v>1</v>
      </c>
      <c r="CB25" s="3"/>
      <c r="CC25" s="3">
        <v>1</v>
      </c>
      <c r="CD25" s="3"/>
      <c r="CE25" s="3"/>
      <c r="CF25" s="3"/>
      <c r="CG25" s="3">
        <v>1</v>
      </c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/>
      <c r="CS25" s="3">
        <v>1</v>
      </c>
      <c r="CT25" s="3"/>
      <c r="CU25" s="3">
        <v>1</v>
      </c>
      <c r="CV25" s="3"/>
      <c r="CW25" s="3"/>
      <c r="CX25" s="3"/>
      <c r="CY25" s="3">
        <v>1</v>
      </c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</row>
    <row r="26" spans="1:167" ht="15.75">
      <c r="A26" s="74">
        <v>13</v>
      </c>
      <c r="B26" s="39" t="s">
        <v>648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>
        <v>1</v>
      </c>
      <c r="CA26" s="3"/>
      <c r="CB26" s="3"/>
      <c r="CC26" s="3">
        <v>1</v>
      </c>
      <c r="CD26" s="3"/>
      <c r="CE26" s="3"/>
      <c r="CF26" s="3"/>
      <c r="CG26" s="3">
        <v>1</v>
      </c>
      <c r="CH26" s="3"/>
      <c r="CI26" s="3"/>
      <c r="CJ26" s="3">
        <v>1</v>
      </c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</row>
    <row r="27" spans="1:167">
      <c r="A27" s="46" t="s">
        <v>66</v>
      </c>
      <c r="B27" s="47"/>
      <c r="C27" s="2">
        <f>SUM(C14:C26)</f>
        <v>13</v>
      </c>
      <c r="D27" s="2">
        <f>SUM(D14:D26)</f>
        <v>0</v>
      </c>
      <c r="E27" s="2">
        <f>SUM(E14:E26)</f>
        <v>0</v>
      </c>
      <c r="F27" s="2">
        <f>SUM(F14:F26)</f>
        <v>13</v>
      </c>
      <c r="G27" s="2">
        <f>SUM(G14:G26)</f>
        <v>0</v>
      </c>
      <c r="H27" s="2">
        <f>SUM(H14:H26)</f>
        <v>0</v>
      </c>
      <c r="I27" s="2">
        <f>SUM(I14:I26)</f>
        <v>13</v>
      </c>
      <c r="J27" s="2">
        <f>SUM(J14:J26)</f>
        <v>0</v>
      </c>
      <c r="K27" s="2">
        <f>SUM(K14:K26)</f>
        <v>0</v>
      </c>
      <c r="L27" s="2">
        <f>SUM(L14:L26)</f>
        <v>13</v>
      </c>
      <c r="M27" s="2">
        <f>SUM(M14:M26)</f>
        <v>0</v>
      </c>
      <c r="N27" s="2">
        <f>SUM(N14:N26)</f>
        <v>0</v>
      </c>
      <c r="O27" s="2">
        <f>SUM(O14:O26)</f>
        <v>13</v>
      </c>
      <c r="P27" s="2">
        <f>SUM(P14:P26)</f>
        <v>0</v>
      </c>
      <c r="Q27" s="2">
        <f>SUM(Q14:Q26)</f>
        <v>0</v>
      </c>
      <c r="R27" s="2">
        <f>SUM(R14:R26)</f>
        <v>13</v>
      </c>
      <c r="S27" s="2">
        <f>SUM(S14:S26)</f>
        <v>0</v>
      </c>
      <c r="T27" s="2">
        <f>SUM(T14:T26)</f>
        <v>0</v>
      </c>
      <c r="U27" s="2">
        <f>SUM(U14:U26)</f>
        <v>13</v>
      </c>
      <c r="V27" s="2">
        <f>SUM(V14:V26)</f>
        <v>0</v>
      </c>
      <c r="W27" s="2">
        <f>SUM(W14:W26)</f>
        <v>0</v>
      </c>
      <c r="X27" s="2">
        <f>SUM(X14:X26)</f>
        <v>13</v>
      </c>
      <c r="Y27" s="2">
        <f>SUM(Y14:Y26)</f>
        <v>0</v>
      </c>
      <c r="Z27" s="2">
        <f>SUM(Z14:Z26)</f>
        <v>0</v>
      </c>
      <c r="AA27" s="2">
        <f>SUM(AA14:AA26)</f>
        <v>12</v>
      </c>
      <c r="AB27" s="2">
        <f>SUM(AB14:AB26)</f>
        <v>1</v>
      </c>
      <c r="AC27" s="2">
        <f>SUM(AC14:AC26)</f>
        <v>0</v>
      </c>
      <c r="AD27" s="2">
        <f>SUM(AD14:AD26)</f>
        <v>11</v>
      </c>
      <c r="AE27" s="2">
        <f>SUM(AE14:AE26)</f>
        <v>2</v>
      </c>
      <c r="AF27" s="2">
        <f>SUM(AF14:AF26)</f>
        <v>0</v>
      </c>
      <c r="AG27" s="2">
        <f>SUM(AG14:AG26)</f>
        <v>12</v>
      </c>
      <c r="AH27" s="2">
        <f>SUM(AH14:AH26)</f>
        <v>1</v>
      </c>
      <c r="AI27" s="2">
        <f>SUM(AI14:AI26)</f>
        <v>0</v>
      </c>
      <c r="AJ27" s="2">
        <f>SUM(AJ14:AJ26)</f>
        <v>11</v>
      </c>
      <c r="AK27" s="2">
        <f>SUM(AK14:AK26)</f>
        <v>2</v>
      </c>
      <c r="AL27" s="2">
        <f>SUM(AL14:AL26)</f>
        <v>0</v>
      </c>
      <c r="AM27" s="2">
        <f>SUM(AM14:AM26)</f>
        <v>9</v>
      </c>
      <c r="AN27" s="2">
        <f>SUM(AN14:AN26)</f>
        <v>4</v>
      </c>
      <c r="AO27" s="2">
        <f>SUM(AO14:AO26)</f>
        <v>0</v>
      </c>
      <c r="AP27" s="2">
        <f>SUM(AP14:AP26)</f>
        <v>8</v>
      </c>
      <c r="AQ27" s="2">
        <f>SUM(AQ14:AQ26)</f>
        <v>5</v>
      </c>
      <c r="AR27" s="2">
        <f>SUM(AR14:AR26)</f>
        <v>0</v>
      </c>
      <c r="AS27" s="2">
        <f>SUM(AS14:AS26)</f>
        <v>6</v>
      </c>
      <c r="AT27" s="2">
        <f>SUM(AT14:AT26)</f>
        <v>7</v>
      </c>
      <c r="AU27" s="2">
        <f>SUM(AU14:AU26)</f>
        <v>0</v>
      </c>
      <c r="AV27" s="2">
        <f>SUM(AV14:AV26)</f>
        <v>12</v>
      </c>
      <c r="AW27" s="2">
        <f>SUM(AW14:AW26)</f>
        <v>1</v>
      </c>
      <c r="AX27" s="2">
        <f>SUM(AX14:AX26)</f>
        <v>0</v>
      </c>
      <c r="AY27" s="2">
        <f>SUM(AY14:AY26)</f>
        <v>11</v>
      </c>
      <c r="AZ27" s="2">
        <f>SUM(AZ14:AZ26)</f>
        <v>2</v>
      </c>
      <c r="BA27" s="2">
        <f>SUM(BA14:BA26)</f>
        <v>0</v>
      </c>
      <c r="BB27" s="2">
        <f>SUM(BB14:BB26)</f>
        <v>12</v>
      </c>
      <c r="BC27" s="2">
        <f>SUM(BC14:BC26)</f>
        <v>1</v>
      </c>
      <c r="BD27" s="2">
        <f>SUM(BD14:BD26)</f>
        <v>0</v>
      </c>
      <c r="BE27" s="2">
        <f>SUM(BE14:BE26)</f>
        <v>11</v>
      </c>
      <c r="BF27" s="2">
        <f>SUM(BF14:BF26)</f>
        <v>2</v>
      </c>
      <c r="BG27" s="2">
        <f>SUM(BG14:BG26)</f>
        <v>0</v>
      </c>
      <c r="BH27" s="2">
        <f>SUM(BH14:BH26)</f>
        <v>9</v>
      </c>
      <c r="BI27" s="2">
        <f>SUM(BI14:BI26)</f>
        <v>4</v>
      </c>
      <c r="BJ27" s="2">
        <f>SUM(BJ14:BJ26)</f>
        <v>0</v>
      </c>
      <c r="BK27" s="2">
        <f>SUM(BK14:BK26)</f>
        <v>8</v>
      </c>
      <c r="BL27" s="2">
        <f>SUM(BL14:BL26)</f>
        <v>5</v>
      </c>
      <c r="BM27" s="2">
        <f>SUM(BM14:BM26)</f>
        <v>0</v>
      </c>
      <c r="BN27" s="2">
        <f>SUM(BN14:BN26)</f>
        <v>6</v>
      </c>
      <c r="BO27" s="2">
        <f>SUM(BO14:BO26)</f>
        <v>7</v>
      </c>
      <c r="BP27" s="2">
        <f>SUM(BP14:BP26)</f>
        <v>0</v>
      </c>
      <c r="BQ27" s="2">
        <f>SUM(BQ14:BQ26)</f>
        <v>0</v>
      </c>
      <c r="BR27" s="2">
        <f>SUM(BR14:BR26)</f>
        <v>13</v>
      </c>
      <c r="BS27" s="2">
        <f>SUM(BS14:BS26)</f>
        <v>0</v>
      </c>
      <c r="BT27" s="2">
        <f>SUM(BT14:BT26)</f>
        <v>5</v>
      </c>
      <c r="BU27" s="2">
        <f>SUM(BU14:BU26)</f>
        <v>8</v>
      </c>
      <c r="BV27" s="2">
        <f>SUM(BV14:BV26)</f>
        <v>0</v>
      </c>
      <c r="BW27" s="2">
        <f>SUM(BW14:BW26)</f>
        <v>0</v>
      </c>
      <c r="BX27" s="2">
        <f>SUM(BX14:BX26)</f>
        <v>13</v>
      </c>
      <c r="BY27" s="2">
        <f>SUM(BY14:BY26)</f>
        <v>0</v>
      </c>
      <c r="BZ27" s="2">
        <f>SUM(BZ14:BZ26)</f>
        <v>6</v>
      </c>
      <c r="CA27" s="2">
        <f>SUM(CA14:CA26)</f>
        <v>7</v>
      </c>
      <c r="CB27" s="2">
        <f>SUM(CB14:CB26)</f>
        <v>0</v>
      </c>
      <c r="CC27" s="2">
        <f>SUM(CC14:CC26)</f>
        <v>13</v>
      </c>
      <c r="CD27" s="2">
        <f>SUM(CD14:CD26)</f>
        <v>0</v>
      </c>
      <c r="CE27" s="2">
        <f>SUM(CE14:CE26)</f>
        <v>0</v>
      </c>
      <c r="CF27" s="2">
        <f>SUM(CF14:CF26)</f>
        <v>0</v>
      </c>
      <c r="CG27" s="2">
        <f>SUM(CG14:CG26)</f>
        <v>13</v>
      </c>
      <c r="CH27" s="2">
        <f>SUM(CH14:CH26)</f>
        <v>0</v>
      </c>
      <c r="CI27" s="2">
        <f>SUM(CI14:CI26)</f>
        <v>0</v>
      </c>
      <c r="CJ27" s="2">
        <f>SUM(CJ14:CJ26)</f>
        <v>13</v>
      </c>
      <c r="CK27" s="2">
        <f>SUM(CK14:CK26)</f>
        <v>0</v>
      </c>
      <c r="CL27" s="2">
        <f>SUM(CL14:CL26)</f>
        <v>13</v>
      </c>
      <c r="CM27" s="2">
        <f>SUM(CM14:CM26)</f>
        <v>0</v>
      </c>
      <c r="CN27" s="2">
        <f>SUM(CN14:CN26)</f>
        <v>0</v>
      </c>
      <c r="CO27" s="2">
        <f>SUM(CO14:CO26)</f>
        <v>0</v>
      </c>
      <c r="CP27" s="2">
        <f>SUM(CP14:CP26)</f>
        <v>13</v>
      </c>
      <c r="CQ27" s="2">
        <f>SUM(CQ14:CQ26)</f>
        <v>0</v>
      </c>
      <c r="CR27" s="2">
        <f>SUM(CR14:CR26)</f>
        <v>0</v>
      </c>
      <c r="CS27" s="2">
        <f>SUM(CS14:CS26)</f>
        <v>13</v>
      </c>
      <c r="CT27" s="2">
        <f>SUM(CT14:CT26)</f>
        <v>0</v>
      </c>
      <c r="CU27" s="2">
        <f>SUM(CU14:CU26)</f>
        <v>13</v>
      </c>
      <c r="CV27" s="2">
        <f>SUM(CV14:CV26)</f>
        <v>0</v>
      </c>
      <c r="CW27" s="2">
        <f>SUM(CW14:CW26)</f>
        <v>0</v>
      </c>
      <c r="CX27" s="2">
        <f>SUM(CX14:CX26)</f>
        <v>6</v>
      </c>
      <c r="CY27" s="2">
        <f>SUM(CY14:CY26)</f>
        <v>7</v>
      </c>
      <c r="CZ27" s="2">
        <f>SUM(CZ14:CZ26)</f>
        <v>0</v>
      </c>
      <c r="DA27" s="2">
        <f>SUM(DA14:DA26)</f>
        <v>0</v>
      </c>
      <c r="DB27" s="2">
        <f>SUM(DB14:DB26)</f>
        <v>13</v>
      </c>
      <c r="DC27" s="2">
        <f>SUM(DC14:DC26)</f>
        <v>0</v>
      </c>
      <c r="DD27" s="2">
        <f>SUM(DD14:DD26)</f>
        <v>5</v>
      </c>
      <c r="DE27" s="2">
        <f>SUM(DE14:DE26)</f>
        <v>8</v>
      </c>
      <c r="DF27" s="2">
        <f>SUM(DF14:DF26)</f>
        <v>0</v>
      </c>
      <c r="DG27" s="2">
        <f>SUM(DG14:DG26)</f>
        <v>0</v>
      </c>
      <c r="DH27" s="2">
        <f>SUM(DH14:DH26)</f>
        <v>13</v>
      </c>
      <c r="DI27" s="2">
        <f>SUM(DI14:DI26)</f>
        <v>0</v>
      </c>
      <c r="DJ27" s="2">
        <f>SUM(DJ14:DJ26)</f>
        <v>6</v>
      </c>
      <c r="DK27" s="2">
        <f>SUM(DK14:DK26)</f>
        <v>7</v>
      </c>
      <c r="DL27" s="2">
        <f>SUM(DL14:DL26)</f>
        <v>0</v>
      </c>
      <c r="DM27" s="2">
        <f>SUM(DM14:DM26)</f>
        <v>13</v>
      </c>
      <c r="DN27" s="2">
        <f>SUM(DN14:DN26)</f>
        <v>0</v>
      </c>
      <c r="DO27" s="2">
        <f>SUM(DO14:DO26)</f>
        <v>0</v>
      </c>
      <c r="DP27" s="2">
        <f>SUM(DP14:DP26)</f>
        <v>0</v>
      </c>
      <c r="DQ27" s="2">
        <f>SUM(DQ14:DQ26)</f>
        <v>13</v>
      </c>
      <c r="DR27" s="2">
        <f>SUM(DR14:DR26)</f>
        <v>0</v>
      </c>
      <c r="DS27" s="2">
        <f>SUM(DS14:DS26)</f>
        <v>11</v>
      </c>
      <c r="DT27" s="2">
        <f>SUM(DT14:DT26)</f>
        <v>2</v>
      </c>
      <c r="DU27" s="2">
        <f>SUM(DU14:DU26)</f>
        <v>0</v>
      </c>
      <c r="DV27" s="2">
        <f>SUM(DV14:DV26)</f>
        <v>9</v>
      </c>
      <c r="DW27" s="2">
        <f>SUM(DW14:DW26)</f>
        <v>4</v>
      </c>
      <c r="DX27" s="2">
        <f>SUM(DX14:DX26)</f>
        <v>0</v>
      </c>
      <c r="DY27" s="2">
        <f>SUM(DY14:DY26)</f>
        <v>13</v>
      </c>
      <c r="DZ27" s="2">
        <f>SUM(DZ14:DZ26)</f>
        <v>0</v>
      </c>
      <c r="EA27" s="2">
        <f>SUM(EA14:EA26)</f>
        <v>0</v>
      </c>
      <c r="EB27" s="2">
        <f>SUM(EB14:EB26)</f>
        <v>13</v>
      </c>
      <c r="EC27" s="2">
        <f>SUM(EC14:EC26)</f>
        <v>0</v>
      </c>
      <c r="ED27" s="2">
        <f>SUM(ED14:ED26)</f>
        <v>0</v>
      </c>
      <c r="EE27" s="2">
        <f>SUM(EE14:EE26)</f>
        <v>13</v>
      </c>
      <c r="EF27" s="2">
        <f>SUM(EF14:EF26)</f>
        <v>0</v>
      </c>
      <c r="EG27" s="2">
        <f>SUM(EG14:EG26)</f>
        <v>0</v>
      </c>
      <c r="EH27" s="2">
        <f>SUM(EH14:EH26)</f>
        <v>13</v>
      </c>
      <c r="EI27" s="2">
        <f>SUM(EI14:EI26)</f>
        <v>0</v>
      </c>
      <c r="EJ27" s="2">
        <f>SUM(EJ14:EJ26)</f>
        <v>0</v>
      </c>
      <c r="EK27" s="2">
        <f>SUM(EK14:EK26)</f>
        <v>13</v>
      </c>
      <c r="EL27" s="2">
        <f>SUM(EL14:EL26)</f>
        <v>0</v>
      </c>
      <c r="EM27" s="2">
        <f>SUM(EM14:EM26)</f>
        <v>0</v>
      </c>
      <c r="EN27" s="2">
        <f>SUM(EN14:EN26)</f>
        <v>13</v>
      </c>
      <c r="EO27" s="2">
        <f>SUM(EO14:EO26)</f>
        <v>0</v>
      </c>
      <c r="EP27" s="2">
        <f>SUM(EP14:EP26)</f>
        <v>0</v>
      </c>
      <c r="EQ27" s="2">
        <f>SUM(EQ14:EQ26)</f>
        <v>13</v>
      </c>
      <c r="ER27" s="2">
        <f>SUM(ER14:ER26)</f>
        <v>0</v>
      </c>
      <c r="ES27" s="2">
        <f>SUM(ES14:ES26)</f>
        <v>0</v>
      </c>
      <c r="ET27" s="2">
        <f>SUM(ET14:ET26)</f>
        <v>13</v>
      </c>
      <c r="EU27" s="2">
        <f>SUM(EU14:EU26)</f>
        <v>0</v>
      </c>
      <c r="EV27" s="2">
        <f>SUM(EV14:EV26)</f>
        <v>0</v>
      </c>
      <c r="EW27" s="2">
        <f>SUM(EW14:EW26)</f>
        <v>13</v>
      </c>
      <c r="EX27" s="2">
        <f>SUM(EX14:EX26)</f>
        <v>0</v>
      </c>
      <c r="EY27" s="2">
        <f>SUM(EY14:EY26)</f>
        <v>0</v>
      </c>
      <c r="EZ27" s="2">
        <f>SUM(EZ14:EZ26)</f>
        <v>13</v>
      </c>
      <c r="FA27" s="2">
        <f>SUM(FA14:FA26)</f>
        <v>0</v>
      </c>
      <c r="FB27" s="2">
        <f>SUM(FB14:FB26)</f>
        <v>0</v>
      </c>
      <c r="FC27" s="2">
        <f>SUM(FC14:FC26)</f>
        <v>13</v>
      </c>
      <c r="FD27" s="2">
        <f>SUM(FD14:FD26)</f>
        <v>0</v>
      </c>
      <c r="FE27" s="2">
        <f>SUM(FE14:FE26)</f>
        <v>0</v>
      </c>
      <c r="FF27" s="2">
        <f>SUM(FF14:FF26)</f>
        <v>13</v>
      </c>
      <c r="FG27" s="2">
        <f>SUM(FG14:FG26)</f>
        <v>0</v>
      </c>
      <c r="FH27" s="2">
        <f>SUM(FH14:FH26)</f>
        <v>0</v>
      </c>
      <c r="FI27" s="2">
        <f>SUM(FI14:FI26)</f>
        <v>13</v>
      </c>
      <c r="FJ27" s="2">
        <f>SUM(FJ14:FJ26)</f>
        <v>0</v>
      </c>
      <c r="FK27" s="2">
        <f>SUM(FK14:FK26)</f>
        <v>0</v>
      </c>
    </row>
    <row r="28" spans="1:167" ht="39" customHeight="1">
      <c r="A28" s="48" t="s">
        <v>417</v>
      </c>
      <c r="B28" s="49"/>
      <c r="C28" s="9">
        <f>C27/13%</f>
        <v>100</v>
      </c>
      <c r="D28" s="9">
        <f t="shared" ref="D28:BO28" si="0">D27/13%</f>
        <v>0</v>
      </c>
      <c r="E28" s="9">
        <f t="shared" si="0"/>
        <v>0</v>
      </c>
      <c r="F28" s="9">
        <f t="shared" si="0"/>
        <v>100</v>
      </c>
      <c r="G28" s="9">
        <f t="shared" si="0"/>
        <v>0</v>
      </c>
      <c r="H28" s="9">
        <f t="shared" si="0"/>
        <v>0</v>
      </c>
      <c r="I28" s="9">
        <f t="shared" si="0"/>
        <v>100</v>
      </c>
      <c r="J28" s="9">
        <f t="shared" si="0"/>
        <v>0</v>
      </c>
      <c r="K28" s="9">
        <f t="shared" si="0"/>
        <v>0</v>
      </c>
      <c r="L28" s="9">
        <f t="shared" si="0"/>
        <v>100</v>
      </c>
      <c r="M28" s="9">
        <f t="shared" si="0"/>
        <v>0</v>
      </c>
      <c r="N28" s="9">
        <f t="shared" si="0"/>
        <v>0</v>
      </c>
      <c r="O28" s="9">
        <f t="shared" si="0"/>
        <v>100</v>
      </c>
      <c r="P28" s="9">
        <f t="shared" si="0"/>
        <v>0</v>
      </c>
      <c r="Q28" s="9">
        <f t="shared" si="0"/>
        <v>0</v>
      </c>
      <c r="R28" s="9">
        <f t="shared" si="0"/>
        <v>100</v>
      </c>
      <c r="S28" s="9">
        <f t="shared" si="0"/>
        <v>0</v>
      </c>
      <c r="T28" s="9">
        <f t="shared" si="0"/>
        <v>0</v>
      </c>
      <c r="U28" s="9">
        <f t="shared" si="0"/>
        <v>100</v>
      </c>
      <c r="V28" s="9">
        <f t="shared" si="0"/>
        <v>0</v>
      </c>
      <c r="W28" s="9">
        <f t="shared" si="0"/>
        <v>0</v>
      </c>
      <c r="X28" s="9">
        <f t="shared" si="0"/>
        <v>100</v>
      </c>
      <c r="Y28" s="9">
        <f t="shared" si="0"/>
        <v>0</v>
      </c>
      <c r="Z28" s="9">
        <f t="shared" si="0"/>
        <v>0</v>
      </c>
      <c r="AA28" s="9">
        <f t="shared" si="0"/>
        <v>92.307692307692307</v>
      </c>
      <c r="AB28" s="9">
        <f t="shared" si="0"/>
        <v>7.6923076923076916</v>
      </c>
      <c r="AC28" s="9">
        <f t="shared" si="0"/>
        <v>0</v>
      </c>
      <c r="AD28" s="9">
        <f t="shared" si="0"/>
        <v>84.615384615384613</v>
      </c>
      <c r="AE28" s="9">
        <f t="shared" si="0"/>
        <v>15.384615384615383</v>
      </c>
      <c r="AF28" s="9">
        <f t="shared" si="0"/>
        <v>0</v>
      </c>
      <c r="AG28" s="9">
        <f t="shared" si="0"/>
        <v>92.307692307692307</v>
      </c>
      <c r="AH28" s="9">
        <f t="shared" si="0"/>
        <v>7.6923076923076916</v>
      </c>
      <c r="AI28" s="9">
        <f t="shared" si="0"/>
        <v>0</v>
      </c>
      <c r="AJ28" s="9">
        <f t="shared" si="0"/>
        <v>84.615384615384613</v>
      </c>
      <c r="AK28" s="9">
        <f t="shared" si="0"/>
        <v>15.384615384615383</v>
      </c>
      <c r="AL28" s="9">
        <f t="shared" si="0"/>
        <v>0</v>
      </c>
      <c r="AM28" s="9">
        <f t="shared" si="0"/>
        <v>69.230769230769226</v>
      </c>
      <c r="AN28" s="9">
        <f t="shared" si="0"/>
        <v>30.769230769230766</v>
      </c>
      <c r="AO28" s="9">
        <f t="shared" si="0"/>
        <v>0</v>
      </c>
      <c r="AP28" s="9">
        <f t="shared" si="0"/>
        <v>61.538461538461533</v>
      </c>
      <c r="AQ28" s="9">
        <f t="shared" si="0"/>
        <v>38.46153846153846</v>
      </c>
      <c r="AR28" s="9">
        <f t="shared" si="0"/>
        <v>0</v>
      </c>
      <c r="AS28" s="9">
        <f t="shared" si="0"/>
        <v>46.153846153846153</v>
      </c>
      <c r="AT28" s="9">
        <f t="shared" si="0"/>
        <v>53.846153846153847</v>
      </c>
      <c r="AU28" s="9">
        <f t="shared" si="0"/>
        <v>0</v>
      </c>
      <c r="AV28" s="9">
        <f t="shared" si="0"/>
        <v>92.307692307692307</v>
      </c>
      <c r="AW28" s="9">
        <f t="shared" si="0"/>
        <v>7.6923076923076916</v>
      </c>
      <c r="AX28" s="9">
        <f t="shared" si="0"/>
        <v>0</v>
      </c>
      <c r="AY28" s="9">
        <f t="shared" si="0"/>
        <v>84.615384615384613</v>
      </c>
      <c r="AZ28" s="9">
        <f t="shared" si="0"/>
        <v>15.384615384615383</v>
      </c>
      <c r="BA28" s="9">
        <f t="shared" si="0"/>
        <v>0</v>
      </c>
      <c r="BB28" s="9">
        <f t="shared" si="0"/>
        <v>92.307692307692307</v>
      </c>
      <c r="BC28" s="9">
        <f t="shared" si="0"/>
        <v>7.6923076923076916</v>
      </c>
      <c r="BD28" s="9">
        <f t="shared" si="0"/>
        <v>0</v>
      </c>
      <c r="BE28" s="9">
        <f t="shared" si="0"/>
        <v>84.615384615384613</v>
      </c>
      <c r="BF28" s="9">
        <f t="shared" si="0"/>
        <v>15.384615384615383</v>
      </c>
      <c r="BG28" s="9">
        <f t="shared" si="0"/>
        <v>0</v>
      </c>
      <c r="BH28" s="9">
        <f t="shared" si="0"/>
        <v>69.230769230769226</v>
      </c>
      <c r="BI28" s="9">
        <f t="shared" si="0"/>
        <v>30.769230769230766</v>
      </c>
      <c r="BJ28" s="9">
        <f t="shared" si="0"/>
        <v>0</v>
      </c>
      <c r="BK28" s="9">
        <f t="shared" si="0"/>
        <v>61.538461538461533</v>
      </c>
      <c r="BL28" s="9">
        <f t="shared" si="0"/>
        <v>38.46153846153846</v>
      </c>
      <c r="BM28" s="9">
        <f t="shared" si="0"/>
        <v>0</v>
      </c>
      <c r="BN28" s="9">
        <f t="shared" si="0"/>
        <v>46.153846153846153</v>
      </c>
      <c r="BO28" s="9">
        <f t="shared" si="0"/>
        <v>53.846153846153847</v>
      </c>
      <c r="BP28" s="9">
        <f t="shared" ref="BP28:EA28" si="1">BP27/13%</f>
        <v>0</v>
      </c>
      <c r="BQ28" s="9">
        <f t="shared" si="1"/>
        <v>0</v>
      </c>
      <c r="BR28" s="9">
        <f t="shared" si="1"/>
        <v>100</v>
      </c>
      <c r="BS28" s="9">
        <f t="shared" si="1"/>
        <v>0</v>
      </c>
      <c r="BT28" s="9">
        <f t="shared" si="1"/>
        <v>38.46153846153846</v>
      </c>
      <c r="BU28" s="9">
        <f t="shared" si="1"/>
        <v>61.538461538461533</v>
      </c>
      <c r="BV28" s="9">
        <f t="shared" si="1"/>
        <v>0</v>
      </c>
      <c r="BW28" s="9">
        <f t="shared" si="1"/>
        <v>0</v>
      </c>
      <c r="BX28" s="9">
        <f t="shared" si="1"/>
        <v>100</v>
      </c>
      <c r="BY28" s="9">
        <f t="shared" si="1"/>
        <v>0</v>
      </c>
      <c r="BZ28" s="9">
        <f t="shared" si="1"/>
        <v>46.153846153846153</v>
      </c>
      <c r="CA28" s="9">
        <f t="shared" si="1"/>
        <v>53.846153846153847</v>
      </c>
      <c r="CB28" s="9">
        <f t="shared" si="1"/>
        <v>0</v>
      </c>
      <c r="CC28" s="9">
        <f t="shared" si="1"/>
        <v>100</v>
      </c>
      <c r="CD28" s="9">
        <f t="shared" si="1"/>
        <v>0</v>
      </c>
      <c r="CE28" s="9">
        <f t="shared" si="1"/>
        <v>0</v>
      </c>
      <c r="CF28" s="9">
        <f t="shared" si="1"/>
        <v>0</v>
      </c>
      <c r="CG28" s="9">
        <f t="shared" si="1"/>
        <v>100</v>
      </c>
      <c r="CH28" s="9">
        <f t="shared" si="1"/>
        <v>0</v>
      </c>
      <c r="CI28" s="9">
        <f t="shared" si="1"/>
        <v>0</v>
      </c>
      <c r="CJ28" s="9">
        <f t="shared" si="1"/>
        <v>100</v>
      </c>
      <c r="CK28" s="9">
        <f t="shared" si="1"/>
        <v>0</v>
      </c>
      <c r="CL28" s="9">
        <f t="shared" si="1"/>
        <v>100</v>
      </c>
      <c r="CM28" s="9">
        <f t="shared" si="1"/>
        <v>0</v>
      </c>
      <c r="CN28" s="9">
        <f t="shared" si="1"/>
        <v>0</v>
      </c>
      <c r="CO28" s="9">
        <f t="shared" si="1"/>
        <v>0</v>
      </c>
      <c r="CP28" s="9">
        <f t="shared" si="1"/>
        <v>100</v>
      </c>
      <c r="CQ28" s="9">
        <f t="shared" si="1"/>
        <v>0</v>
      </c>
      <c r="CR28" s="9">
        <f t="shared" si="1"/>
        <v>0</v>
      </c>
      <c r="CS28" s="9">
        <f t="shared" si="1"/>
        <v>100</v>
      </c>
      <c r="CT28" s="9">
        <f t="shared" si="1"/>
        <v>0</v>
      </c>
      <c r="CU28" s="9">
        <f t="shared" si="1"/>
        <v>100</v>
      </c>
      <c r="CV28" s="9">
        <f t="shared" si="1"/>
        <v>0</v>
      </c>
      <c r="CW28" s="9">
        <f t="shared" si="1"/>
        <v>0</v>
      </c>
      <c r="CX28" s="9">
        <f t="shared" si="1"/>
        <v>46.153846153846153</v>
      </c>
      <c r="CY28" s="9">
        <f t="shared" si="1"/>
        <v>53.846153846153847</v>
      </c>
      <c r="CZ28" s="9">
        <f t="shared" si="1"/>
        <v>0</v>
      </c>
      <c r="DA28" s="9">
        <f t="shared" si="1"/>
        <v>0</v>
      </c>
      <c r="DB28" s="9">
        <f t="shared" si="1"/>
        <v>100</v>
      </c>
      <c r="DC28" s="9">
        <f t="shared" si="1"/>
        <v>0</v>
      </c>
      <c r="DD28" s="9">
        <f t="shared" si="1"/>
        <v>38.46153846153846</v>
      </c>
      <c r="DE28" s="9">
        <f t="shared" si="1"/>
        <v>61.538461538461533</v>
      </c>
      <c r="DF28" s="9">
        <f t="shared" si="1"/>
        <v>0</v>
      </c>
      <c r="DG28" s="9">
        <f t="shared" si="1"/>
        <v>0</v>
      </c>
      <c r="DH28" s="9">
        <f t="shared" si="1"/>
        <v>100</v>
      </c>
      <c r="DI28" s="9">
        <f t="shared" si="1"/>
        <v>0</v>
      </c>
      <c r="DJ28" s="9">
        <f t="shared" si="1"/>
        <v>46.153846153846153</v>
      </c>
      <c r="DK28" s="9">
        <f t="shared" si="1"/>
        <v>53.846153846153847</v>
      </c>
      <c r="DL28" s="9">
        <f t="shared" si="1"/>
        <v>0</v>
      </c>
      <c r="DM28" s="9">
        <f t="shared" si="1"/>
        <v>100</v>
      </c>
      <c r="DN28" s="9">
        <f t="shared" si="1"/>
        <v>0</v>
      </c>
      <c r="DO28" s="9">
        <f t="shared" si="1"/>
        <v>0</v>
      </c>
      <c r="DP28" s="9">
        <f t="shared" si="1"/>
        <v>0</v>
      </c>
      <c r="DQ28" s="9">
        <f t="shared" si="1"/>
        <v>100</v>
      </c>
      <c r="DR28" s="9">
        <f t="shared" si="1"/>
        <v>0</v>
      </c>
      <c r="DS28" s="9">
        <f t="shared" si="1"/>
        <v>84.615384615384613</v>
      </c>
      <c r="DT28" s="9">
        <f t="shared" si="1"/>
        <v>15.384615384615383</v>
      </c>
      <c r="DU28" s="9">
        <f t="shared" si="1"/>
        <v>0</v>
      </c>
      <c r="DV28" s="9">
        <f t="shared" si="1"/>
        <v>69.230769230769226</v>
      </c>
      <c r="DW28" s="9">
        <f t="shared" si="1"/>
        <v>30.769230769230766</v>
      </c>
      <c r="DX28" s="9">
        <f t="shared" si="1"/>
        <v>0</v>
      </c>
      <c r="DY28" s="9">
        <f t="shared" si="1"/>
        <v>100</v>
      </c>
      <c r="DZ28" s="9">
        <f t="shared" si="1"/>
        <v>0</v>
      </c>
      <c r="EA28" s="9">
        <f t="shared" si="1"/>
        <v>0</v>
      </c>
      <c r="EB28" s="9">
        <f t="shared" ref="EB28:FK28" si="2">EB27/13%</f>
        <v>100</v>
      </c>
      <c r="EC28" s="9">
        <f t="shared" si="2"/>
        <v>0</v>
      </c>
      <c r="ED28" s="9">
        <f t="shared" si="2"/>
        <v>0</v>
      </c>
      <c r="EE28" s="9">
        <f t="shared" si="2"/>
        <v>100</v>
      </c>
      <c r="EF28" s="9">
        <f t="shared" si="2"/>
        <v>0</v>
      </c>
      <c r="EG28" s="9">
        <f t="shared" si="2"/>
        <v>0</v>
      </c>
      <c r="EH28" s="9">
        <f t="shared" si="2"/>
        <v>100</v>
      </c>
      <c r="EI28" s="9">
        <f t="shared" si="2"/>
        <v>0</v>
      </c>
      <c r="EJ28" s="9">
        <f t="shared" si="2"/>
        <v>0</v>
      </c>
      <c r="EK28" s="9">
        <f t="shared" si="2"/>
        <v>100</v>
      </c>
      <c r="EL28" s="9">
        <f t="shared" si="2"/>
        <v>0</v>
      </c>
      <c r="EM28" s="9">
        <f t="shared" si="2"/>
        <v>0</v>
      </c>
      <c r="EN28" s="9">
        <f t="shared" si="2"/>
        <v>100</v>
      </c>
      <c r="EO28" s="9">
        <f t="shared" si="2"/>
        <v>0</v>
      </c>
      <c r="EP28" s="9">
        <f t="shared" si="2"/>
        <v>0</v>
      </c>
      <c r="EQ28" s="9">
        <f t="shared" si="2"/>
        <v>100</v>
      </c>
      <c r="ER28" s="9">
        <f t="shared" si="2"/>
        <v>0</v>
      </c>
      <c r="ES28" s="9">
        <f t="shared" si="2"/>
        <v>0</v>
      </c>
      <c r="ET28" s="9">
        <f t="shared" si="2"/>
        <v>100</v>
      </c>
      <c r="EU28" s="9">
        <f t="shared" si="2"/>
        <v>0</v>
      </c>
      <c r="EV28" s="9">
        <f t="shared" si="2"/>
        <v>0</v>
      </c>
      <c r="EW28" s="9">
        <f t="shared" si="2"/>
        <v>100</v>
      </c>
      <c r="EX28" s="9">
        <f t="shared" si="2"/>
        <v>0</v>
      </c>
      <c r="EY28" s="9">
        <f t="shared" si="2"/>
        <v>0</v>
      </c>
      <c r="EZ28" s="9">
        <f t="shared" si="2"/>
        <v>100</v>
      </c>
      <c r="FA28" s="9">
        <f t="shared" si="2"/>
        <v>0</v>
      </c>
      <c r="FB28" s="9">
        <f t="shared" si="2"/>
        <v>0</v>
      </c>
      <c r="FC28" s="9">
        <f t="shared" si="2"/>
        <v>100</v>
      </c>
      <c r="FD28" s="9">
        <f t="shared" si="2"/>
        <v>0</v>
      </c>
      <c r="FE28" s="9">
        <f t="shared" si="2"/>
        <v>0</v>
      </c>
      <c r="FF28" s="9">
        <f t="shared" si="2"/>
        <v>100</v>
      </c>
      <c r="FG28" s="9">
        <f t="shared" si="2"/>
        <v>0</v>
      </c>
      <c r="FH28" s="9">
        <f t="shared" si="2"/>
        <v>0</v>
      </c>
      <c r="FI28" s="9">
        <f t="shared" si="2"/>
        <v>100</v>
      </c>
      <c r="FJ28" s="9">
        <f t="shared" si="2"/>
        <v>0</v>
      </c>
      <c r="FK28" s="9">
        <f t="shared" si="2"/>
        <v>0</v>
      </c>
    </row>
    <row r="30" spans="1:167">
      <c r="B30" s="53" t="s">
        <v>403</v>
      </c>
      <c r="C30" s="54"/>
      <c r="D30" s="54"/>
      <c r="E30" s="55"/>
      <c r="F30" s="17"/>
      <c r="G30" s="17"/>
      <c r="H30" s="17"/>
      <c r="I30" s="17"/>
    </row>
    <row r="31" spans="1:167">
      <c r="B31" s="3" t="s">
        <v>404</v>
      </c>
      <c r="C31" s="35" t="s">
        <v>407</v>
      </c>
      <c r="D31" s="33">
        <f>E31/100*13</f>
        <v>13</v>
      </c>
      <c r="E31" s="34">
        <f>(C28+F28+I28+L28+O28)/5</f>
        <v>100</v>
      </c>
    </row>
    <row r="32" spans="1:167">
      <c r="B32" s="3" t="s">
        <v>405</v>
      </c>
      <c r="C32" s="27" t="s">
        <v>407</v>
      </c>
      <c r="D32" s="28">
        <f>E32/100*25</f>
        <v>0</v>
      </c>
      <c r="E32" s="24">
        <f>(D28+G28+J28+M28+P28)/5</f>
        <v>0</v>
      </c>
    </row>
    <row r="33" spans="2:13">
      <c r="B33" s="3" t="s">
        <v>406</v>
      </c>
      <c r="C33" s="27" t="s">
        <v>407</v>
      </c>
      <c r="D33" s="28">
        <f>E33/100*25</f>
        <v>0</v>
      </c>
      <c r="E33" s="24">
        <f>(E28+H28+K28+N28+Q28)/5</f>
        <v>0</v>
      </c>
    </row>
    <row r="34" spans="2:13">
      <c r="B34" s="3"/>
      <c r="C34" s="32"/>
      <c r="D34" s="30">
        <f>SUM(D31:D33)</f>
        <v>13</v>
      </c>
      <c r="E34" s="30">
        <f>SUM(E31:E33)</f>
        <v>100</v>
      </c>
    </row>
    <row r="35" spans="2:13" ht="15" customHeight="1">
      <c r="B35" s="3"/>
      <c r="C35" s="27"/>
      <c r="D35" s="58" t="s">
        <v>14</v>
      </c>
      <c r="E35" s="59"/>
      <c r="F35" s="60" t="s">
        <v>3</v>
      </c>
      <c r="G35" s="61"/>
      <c r="H35" s="62" t="s">
        <v>119</v>
      </c>
      <c r="I35" s="63"/>
    </row>
    <row r="36" spans="2:13">
      <c r="B36" s="3" t="s">
        <v>404</v>
      </c>
      <c r="C36" s="27" t="s">
        <v>408</v>
      </c>
      <c r="D36" s="2">
        <f>E36/100*13</f>
        <v>12.4</v>
      </c>
      <c r="E36" s="24">
        <f>(R28+U28+X28+AA28+AD28)/5</f>
        <v>95.384615384615387</v>
      </c>
      <c r="F36" s="2">
        <f>G36/100*13</f>
        <v>9.1999999999999993</v>
      </c>
      <c r="G36" s="24">
        <f>(AG28+AJ28+AM28+AP28+AS28)/5</f>
        <v>70.769230769230759</v>
      </c>
      <c r="H36" s="2">
        <f>I36/100*13</f>
        <v>11</v>
      </c>
      <c r="I36" s="24">
        <f>(AV28+AY28+BB28+BE28+BH28)/5</f>
        <v>84.615384615384613</v>
      </c>
    </row>
    <row r="37" spans="2:13">
      <c r="B37" s="3" t="s">
        <v>405</v>
      </c>
      <c r="C37" s="27" t="s">
        <v>408</v>
      </c>
      <c r="D37" s="28">
        <f>E37/100*25</f>
        <v>1.1538461538461537</v>
      </c>
      <c r="E37" s="24">
        <f>(S28+V28+Y28+AB28+AE28)/5</f>
        <v>4.615384615384615</v>
      </c>
      <c r="F37" s="2">
        <f>G37/100*13</f>
        <v>3.7999999999999994</v>
      </c>
      <c r="G37" s="24">
        <f>(AH28+AK28+AN28+AQ28+AT28)/5</f>
        <v>29.230769230769226</v>
      </c>
      <c r="H37" s="2">
        <f>I37/100*13</f>
        <v>1.9999999999999998</v>
      </c>
      <c r="I37" s="24">
        <f>(AW28+AZ28+BC28+BF28+BI28)/5</f>
        <v>15.384615384615381</v>
      </c>
    </row>
    <row r="38" spans="2:13">
      <c r="B38" s="3" t="s">
        <v>406</v>
      </c>
      <c r="C38" s="27" t="s">
        <v>408</v>
      </c>
      <c r="D38" s="28">
        <f>E38/100*25</f>
        <v>0</v>
      </c>
      <c r="E38" s="24">
        <f>(T28+W28+Z28+AC28+AF28)/5</f>
        <v>0</v>
      </c>
      <c r="F38" s="2">
        <f>G38/100*25</f>
        <v>0</v>
      </c>
      <c r="G38" s="24">
        <f>(AI28+AL28+AO28+AR28+AU28)/5</f>
        <v>0</v>
      </c>
      <c r="H38" s="2">
        <f>I38/100*25</f>
        <v>0</v>
      </c>
      <c r="I38" s="24">
        <f>(AX28+BA28+BD28+BG28+BJ28)/5</f>
        <v>0</v>
      </c>
    </row>
    <row r="39" spans="2:13">
      <c r="B39" s="3"/>
      <c r="C39" s="27"/>
      <c r="D39" s="26">
        <v>13</v>
      </c>
      <c r="E39" s="26">
        <f t="shared" ref="D39:I39" si="3">SUM(E36:E38)</f>
        <v>100</v>
      </c>
      <c r="F39" s="25">
        <v>13</v>
      </c>
      <c r="G39" s="26">
        <f t="shared" si="3"/>
        <v>99.999999999999986</v>
      </c>
      <c r="H39" s="25">
        <v>13</v>
      </c>
      <c r="I39" s="26">
        <f t="shared" si="3"/>
        <v>100</v>
      </c>
    </row>
    <row r="40" spans="2:13">
      <c r="B40" s="3" t="s">
        <v>404</v>
      </c>
      <c r="C40" s="27" t="s">
        <v>409</v>
      </c>
      <c r="D40" s="2">
        <f>E40/100*13</f>
        <v>3.7999999999999994</v>
      </c>
      <c r="E40" s="24">
        <f>(BK28+BN28+BQ28+BT28+BW28)/5</f>
        <v>29.230769230769226</v>
      </c>
      <c r="I40" s="15"/>
    </row>
    <row r="41" spans="2:13">
      <c r="B41" s="3" t="s">
        <v>405</v>
      </c>
      <c r="C41" s="27" t="s">
        <v>409</v>
      </c>
      <c r="D41" s="2">
        <f>E41/100*13</f>
        <v>9.2000000000000011</v>
      </c>
      <c r="E41" s="24">
        <f>(BL28+BO28+BR28+BU28+BX28)/5</f>
        <v>70.769230769230774</v>
      </c>
    </row>
    <row r="42" spans="2:13">
      <c r="B42" s="3" t="s">
        <v>406</v>
      </c>
      <c r="C42" s="27" t="s">
        <v>409</v>
      </c>
      <c r="D42" s="2">
        <f>E42/100*25</f>
        <v>0</v>
      </c>
      <c r="E42" s="24">
        <f>(BM28+BP28+BS28+BV28+BY28)/5</f>
        <v>0</v>
      </c>
    </row>
    <row r="43" spans="2:13">
      <c r="B43" s="3"/>
      <c r="C43" s="32"/>
      <c r="D43" s="29">
        <v>13</v>
      </c>
      <c r="E43" s="29">
        <f>SUM(E40:E42)</f>
        <v>100</v>
      </c>
      <c r="F43" s="31"/>
    </row>
    <row r="44" spans="2:13">
      <c r="B44" s="3"/>
      <c r="C44" s="27"/>
      <c r="D44" s="58" t="s">
        <v>38</v>
      </c>
      <c r="E44" s="59"/>
      <c r="F44" s="58" t="s">
        <v>31</v>
      </c>
      <c r="G44" s="59"/>
      <c r="H44" s="62" t="s">
        <v>39</v>
      </c>
      <c r="I44" s="63"/>
      <c r="J44" s="42" t="s">
        <v>40</v>
      </c>
      <c r="K44" s="42"/>
      <c r="L44" s="42" t="s">
        <v>32</v>
      </c>
      <c r="M44" s="42"/>
    </row>
    <row r="45" spans="2:13">
      <c r="B45" s="3" t="s">
        <v>404</v>
      </c>
      <c r="C45" s="27" t="s">
        <v>410</v>
      </c>
      <c r="D45" s="2">
        <f>E45/100*13</f>
        <v>6.4</v>
      </c>
      <c r="E45" s="24">
        <f>(BZ28+CC28+CF28+CI28+CL28)/5</f>
        <v>49.230769230769234</v>
      </c>
      <c r="F45" s="2">
        <f>G45/100*13</f>
        <v>3.8000000000000003</v>
      </c>
      <c r="G45" s="24">
        <f>(CO28+CR28+CU28+CX28+DA28)/5</f>
        <v>29.230769230769234</v>
      </c>
      <c r="H45" s="2">
        <f>I45/100*13</f>
        <v>4.8</v>
      </c>
      <c r="I45" s="24">
        <f>(DD28+DG28+DJ28+DM28+DP28)/5</f>
        <v>36.92307692307692</v>
      </c>
      <c r="J45" s="2">
        <f>K45/100*13</f>
        <v>11.799999999999999</v>
      </c>
      <c r="K45" s="24">
        <f>(DS28+DV28+DY28+EB28+EE28)/5</f>
        <v>90.769230769230759</v>
      </c>
      <c r="L45" s="2">
        <f>M45/100*13</f>
        <v>13</v>
      </c>
      <c r="M45" s="24">
        <f>(EH28+EK28+EN28+EQ28+ET28)/5</f>
        <v>100</v>
      </c>
    </row>
    <row r="46" spans="2:13">
      <c r="B46" s="3" t="s">
        <v>405</v>
      </c>
      <c r="C46" s="27" t="s">
        <v>410</v>
      </c>
      <c r="D46" s="2">
        <f>E46/100*13</f>
        <v>6.6</v>
      </c>
      <c r="E46" s="24">
        <f>(CA28+CD28+CG28+CJ28+CM28)/5</f>
        <v>50.769230769230766</v>
      </c>
      <c r="F46" s="2">
        <f>G46/100*13</f>
        <v>9.1999999999999993</v>
      </c>
      <c r="G46" s="24">
        <f>(CP28+CS28+CV28+CY28+DB28)/5</f>
        <v>70.769230769230759</v>
      </c>
      <c r="H46" s="2">
        <f>I46/100*13</f>
        <v>8.1999999999999993</v>
      </c>
      <c r="I46" s="24">
        <f>(DE28+DH28+DK28+DN28+DQ28)/5</f>
        <v>63.076923076923073</v>
      </c>
      <c r="J46" s="2">
        <f>K46/100*13</f>
        <v>1.2</v>
      </c>
      <c r="K46" s="24">
        <f>(DT28+DW28+DZ28+EC28+EF28)/5</f>
        <v>9.2307692307692299</v>
      </c>
      <c r="L46" s="2">
        <f>M46/100*13</f>
        <v>0</v>
      </c>
      <c r="M46" s="24">
        <f>(EI28+EL28+EO28+ER28+EU28)/5</f>
        <v>0</v>
      </c>
    </row>
    <row r="47" spans="2:13">
      <c r="B47" s="3" t="s">
        <v>406</v>
      </c>
      <c r="C47" s="27" t="s">
        <v>410</v>
      </c>
      <c r="D47" s="2">
        <f>E47/100*25</f>
        <v>0</v>
      </c>
      <c r="E47" s="24">
        <f>(CB28+CE28+CH28+CK28+CN28)/5</f>
        <v>0</v>
      </c>
      <c r="F47" s="2">
        <f>G47/100*25</f>
        <v>0</v>
      </c>
      <c r="G47" s="24">
        <f>(CQ28+CT28+CW28+CZ28+DC28)/5</f>
        <v>0</v>
      </c>
      <c r="H47" s="2">
        <f>I47/100*25</f>
        <v>0</v>
      </c>
      <c r="I47" s="24">
        <f>(DF28+DI28+DL28+DO28+DR28)/5</f>
        <v>0</v>
      </c>
      <c r="J47" s="2">
        <f>K47/100*25</f>
        <v>0</v>
      </c>
      <c r="K47" s="24">
        <f>(DU28+DX28+EA28+ED28+EG28)/5</f>
        <v>0</v>
      </c>
      <c r="L47" s="2">
        <f>M47/100*25</f>
        <v>0</v>
      </c>
      <c r="M47" s="24">
        <f>(EJ28+EM28+EP28+ES28+EV28)/5</f>
        <v>0</v>
      </c>
    </row>
    <row r="48" spans="2:13">
      <c r="B48" s="3"/>
      <c r="C48" s="27"/>
      <c r="D48" s="25">
        <f>SUM(D45:D47)</f>
        <v>13</v>
      </c>
      <c r="E48" s="25">
        <f t="shared" ref="D48:M48" si="4">SUM(E45:E47)</f>
        <v>100</v>
      </c>
      <c r="F48" s="25">
        <f t="shared" si="4"/>
        <v>13</v>
      </c>
      <c r="G48" s="26">
        <f t="shared" si="4"/>
        <v>100</v>
      </c>
      <c r="H48" s="25">
        <f t="shared" si="4"/>
        <v>13</v>
      </c>
      <c r="I48" s="26">
        <f t="shared" si="4"/>
        <v>100</v>
      </c>
      <c r="J48" s="25">
        <f t="shared" si="4"/>
        <v>12.999999999999998</v>
      </c>
      <c r="K48" s="26">
        <f t="shared" si="4"/>
        <v>99.999999999999986</v>
      </c>
      <c r="L48" s="25">
        <f t="shared" si="4"/>
        <v>13</v>
      </c>
      <c r="M48" s="26">
        <f t="shared" si="4"/>
        <v>100</v>
      </c>
    </row>
    <row r="49" spans="2:5">
      <c r="B49" s="3" t="s">
        <v>404</v>
      </c>
      <c r="C49" s="27" t="s">
        <v>411</v>
      </c>
      <c r="D49" s="2">
        <f>E49/100*13</f>
        <v>13</v>
      </c>
      <c r="E49" s="24">
        <f>(EW28+EZ28+FC28+FF28+FI28)/5</f>
        <v>100</v>
      </c>
    </row>
    <row r="50" spans="2:5">
      <c r="B50" s="3" t="s">
        <v>405</v>
      </c>
      <c r="C50" s="27" t="s">
        <v>411</v>
      </c>
      <c r="D50" s="2">
        <f>E50/100*25</f>
        <v>0</v>
      </c>
      <c r="E50" s="24">
        <f>(EX28+FA28+FD28+FG28+FJ28)/5</f>
        <v>0</v>
      </c>
    </row>
    <row r="51" spans="2:5">
      <c r="B51" s="3" t="s">
        <v>406</v>
      </c>
      <c r="C51" s="27" t="s">
        <v>411</v>
      </c>
      <c r="D51" s="2">
        <f>E51/100*25</f>
        <v>0</v>
      </c>
      <c r="E51" s="24">
        <f>(EY28+FB28+FE28+FH28+FK28)/5</f>
        <v>0</v>
      </c>
    </row>
    <row r="52" spans="2:5">
      <c r="B52" s="3"/>
      <c r="C52" s="27"/>
      <c r="D52" s="25">
        <f>SUM(D49:D51)</f>
        <v>13</v>
      </c>
      <c r="E52" s="25">
        <f>SUM(E49:E51)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S46"/>
  <sheetViews>
    <sheetView zoomScale="60" zoomScaleNormal="60" workbookViewId="0">
      <selection activeCell="N26" sqref="N26"/>
    </sheetView>
  </sheetViews>
  <sheetFormatPr defaultRowHeight="15"/>
  <cols>
    <col min="2" max="2" width="44" customWidth="1"/>
  </cols>
  <sheetData>
    <row r="1" spans="1:227" ht="15.75">
      <c r="A1" s="5" t="s">
        <v>37</v>
      </c>
      <c r="B1" s="10" t="s">
        <v>220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27" ht="15.75">
      <c r="A2" s="40" t="s">
        <v>635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6"/>
      <c r="S2" s="6"/>
      <c r="T2" s="6"/>
      <c r="U2" s="6"/>
      <c r="V2" s="6"/>
      <c r="FI2" s="56" t="s">
        <v>633</v>
      </c>
      <c r="FJ2" s="56"/>
    </row>
    <row r="3" spans="1:22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27" ht="15.75" customHeight="1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26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8" t="s">
        <v>30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42" t="s">
        <v>34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27" ht="13.5" customHeight="1">
      <c r="A5" s="50"/>
      <c r="B5" s="50"/>
      <c r="C5" s="45" t="s">
        <v>16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14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119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120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38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7" t="s">
        <v>31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39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 t="s">
        <v>39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 t="s">
        <v>32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43" t="s">
        <v>35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27" ht="15.75" hidden="1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27" ht="15.75" hidden="1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27" ht="15.75" hidden="1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27" ht="15.75" hidden="1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27" ht="15.75" hidden="1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27" ht="15.75">
      <c r="A11" s="50"/>
      <c r="B11" s="50"/>
      <c r="C11" s="45" t="s">
        <v>221</v>
      </c>
      <c r="D11" s="45" t="s">
        <v>5</v>
      </c>
      <c r="E11" s="45" t="s">
        <v>6</v>
      </c>
      <c r="F11" s="45" t="s">
        <v>222</v>
      </c>
      <c r="G11" s="45" t="s">
        <v>7</v>
      </c>
      <c r="H11" s="45" t="s">
        <v>8</v>
      </c>
      <c r="I11" s="45" t="s">
        <v>278</v>
      </c>
      <c r="J11" s="45" t="s">
        <v>9</v>
      </c>
      <c r="K11" s="45" t="s">
        <v>10</v>
      </c>
      <c r="L11" s="45" t="s">
        <v>223</v>
      </c>
      <c r="M11" s="45" t="s">
        <v>9</v>
      </c>
      <c r="N11" s="45" t="s">
        <v>10</v>
      </c>
      <c r="O11" s="45" t="s">
        <v>224</v>
      </c>
      <c r="P11" s="45" t="s">
        <v>11</v>
      </c>
      <c r="Q11" s="45" t="s">
        <v>4</v>
      </c>
      <c r="R11" s="45" t="s">
        <v>225</v>
      </c>
      <c r="S11" s="45" t="s">
        <v>6</v>
      </c>
      <c r="T11" s="45" t="s">
        <v>12</v>
      </c>
      <c r="U11" s="45" t="s">
        <v>226</v>
      </c>
      <c r="V11" s="45"/>
      <c r="W11" s="45"/>
      <c r="X11" s="45" t="s">
        <v>227</v>
      </c>
      <c r="Y11" s="45"/>
      <c r="Z11" s="45"/>
      <c r="AA11" s="45" t="s">
        <v>279</v>
      </c>
      <c r="AB11" s="45"/>
      <c r="AC11" s="45"/>
      <c r="AD11" s="45" t="s">
        <v>228</v>
      </c>
      <c r="AE11" s="45"/>
      <c r="AF11" s="45"/>
      <c r="AG11" s="45" t="s">
        <v>229</v>
      </c>
      <c r="AH11" s="45"/>
      <c r="AI11" s="45"/>
      <c r="AJ11" s="45" t="s">
        <v>230</v>
      </c>
      <c r="AK11" s="45"/>
      <c r="AL11" s="45"/>
      <c r="AM11" s="43" t="s">
        <v>231</v>
      </c>
      <c r="AN11" s="43"/>
      <c r="AO11" s="43"/>
      <c r="AP11" s="45" t="s">
        <v>232</v>
      </c>
      <c r="AQ11" s="45"/>
      <c r="AR11" s="45"/>
      <c r="AS11" s="45" t="s">
        <v>233</v>
      </c>
      <c r="AT11" s="45"/>
      <c r="AU11" s="45"/>
      <c r="AV11" s="45" t="s">
        <v>234</v>
      </c>
      <c r="AW11" s="45"/>
      <c r="AX11" s="45"/>
      <c r="AY11" s="45" t="s">
        <v>235</v>
      </c>
      <c r="AZ11" s="45"/>
      <c r="BA11" s="45"/>
      <c r="BB11" s="45" t="s">
        <v>236</v>
      </c>
      <c r="BC11" s="45"/>
      <c r="BD11" s="45"/>
      <c r="BE11" s="43" t="s">
        <v>280</v>
      </c>
      <c r="BF11" s="43"/>
      <c r="BG11" s="43"/>
      <c r="BH11" s="43" t="s">
        <v>237</v>
      </c>
      <c r="BI11" s="43"/>
      <c r="BJ11" s="43"/>
      <c r="BK11" s="45" t="s">
        <v>238</v>
      </c>
      <c r="BL11" s="45"/>
      <c r="BM11" s="45"/>
      <c r="BN11" s="45" t="s">
        <v>239</v>
      </c>
      <c r="BO11" s="45"/>
      <c r="BP11" s="45"/>
      <c r="BQ11" s="43" t="s">
        <v>240</v>
      </c>
      <c r="BR11" s="43"/>
      <c r="BS11" s="43"/>
      <c r="BT11" s="45" t="s">
        <v>241</v>
      </c>
      <c r="BU11" s="45"/>
      <c r="BV11" s="45"/>
      <c r="BW11" s="43" t="s">
        <v>242</v>
      </c>
      <c r="BX11" s="43"/>
      <c r="BY11" s="43"/>
      <c r="BZ11" s="43" t="s">
        <v>243</v>
      </c>
      <c r="CA11" s="43"/>
      <c r="CB11" s="43"/>
      <c r="CC11" s="43" t="s">
        <v>281</v>
      </c>
      <c r="CD11" s="43"/>
      <c r="CE11" s="43"/>
      <c r="CF11" s="43" t="s">
        <v>244</v>
      </c>
      <c r="CG11" s="43"/>
      <c r="CH11" s="43"/>
      <c r="CI11" s="43" t="s">
        <v>245</v>
      </c>
      <c r="CJ11" s="43"/>
      <c r="CK11" s="43"/>
      <c r="CL11" s="43" t="s">
        <v>246</v>
      </c>
      <c r="CM11" s="43"/>
      <c r="CN11" s="43"/>
      <c r="CO11" s="43" t="s">
        <v>247</v>
      </c>
      <c r="CP11" s="43"/>
      <c r="CQ11" s="43"/>
      <c r="CR11" s="43" t="s">
        <v>248</v>
      </c>
      <c r="CS11" s="43"/>
      <c r="CT11" s="43"/>
      <c r="CU11" s="43" t="s">
        <v>282</v>
      </c>
      <c r="CV11" s="43"/>
      <c r="CW11" s="43"/>
      <c r="CX11" s="43" t="s">
        <v>249</v>
      </c>
      <c r="CY11" s="43"/>
      <c r="CZ11" s="43"/>
      <c r="DA11" s="43" t="s">
        <v>250</v>
      </c>
      <c r="DB11" s="43"/>
      <c r="DC11" s="43"/>
      <c r="DD11" s="43" t="s">
        <v>251</v>
      </c>
      <c r="DE11" s="43"/>
      <c r="DF11" s="43"/>
      <c r="DG11" s="43" t="s">
        <v>252</v>
      </c>
      <c r="DH11" s="43"/>
      <c r="DI11" s="43"/>
      <c r="DJ11" s="43" t="s">
        <v>253</v>
      </c>
      <c r="DK11" s="43"/>
      <c r="DL11" s="43"/>
      <c r="DM11" s="43" t="s">
        <v>254</v>
      </c>
      <c r="DN11" s="43"/>
      <c r="DO11" s="43"/>
      <c r="DP11" s="43" t="s">
        <v>255</v>
      </c>
      <c r="DQ11" s="43"/>
      <c r="DR11" s="43"/>
      <c r="DS11" s="43" t="s">
        <v>256</v>
      </c>
      <c r="DT11" s="43"/>
      <c r="DU11" s="43"/>
      <c r="DV11" s="43" t="s">
        <v>257</v>
      </c>
      <c r="DW11" s="43"/>
      <c r="DX11" s="43"/>
      <c r="DY11" s="43" t="s">
        <v>283</v>
      </c>
      <c r="DZ11" s="43"/>
      <c r="EA11" s="43"/>
      <c r="EB11" s="43" t="s">
        <v>258</v>
      </c>
      <c r="EC11" s="43"/>
      <c r="ED11" s="43"/>
      <c r="EE11" s="43" t="s">
        <v>259</v>
      </c>
      <c r="EF11" s="43"/>
      <c r="EG11" s="43"/>
      <c r="EH11" s="43" t="s">
        <v>260</v>
      </c>
      <c r="EI11" s="43"/>
      <c r="EJ11" s="43"/>
      <c r="EK11" s="43" t="s">
        <v>261</v>
      </c>
      <c r="EL11" s="43"/>
      <c r="EM11" s="43"/>
      <c r="EN11" s="43" t="s">
        <v>262</v>
      </c>
      <c r="EO11" s="43"/>
      <c r="EP11" s="43"/>
      <c r="EQ11" s="43" t="s">
        <v>263</v>
      </c>
      <c r="ER11" s="43"/>
      <c r="ES11" s="43"/>
      <c r="ET11" s="43" t="s">
        <v>264</v>
      </c>
      <c r="EU11" s="43"/>
      <c r="EV11" s="43"/>
      <c r="EW11" s="43" t="s">
        <v>265</v>
      </c>
      <c r="EX11" s="43"/>
      <c r="EY11" s="43"/>
      <c r="EZ11" s="43" t="s">
        <v>266</v>
      </c>
      <c r="FA11" s="43"/>
      <c r="FB11" s="43"/>
      <c r="FC11" s="43" t="s">
        <v>284</v>
      </c>
      <c r="FD11" s="43"/>
      <c r="FE11" s="43"/>
      <c r="FF11" s="43" t="s">
        <v>267</v>
      </c>
      <c r="FG11" s="43"/>
      <c r="FH11" s="43"/>
      <c r="FI11" s="43" t="s">
        <v>268</v>
      </c>
      <c r="FJ11" s="43"/>
      <c r="FK11" s="43"/>
      <c r="FL11" s="43" t="s">
        <v>269</v>
      </c>
      <c r="FM11" s="43"/>
      <c r="FN11" s="43"/>
      <c r="FO11" s="43" t="s">
        <v>270</v>
      </c>
      <c r="FP11" s="43"/>
      <c r="FQ11" s="43"/>
      <c r="FR11" s="43" t="s">
        <v>271</v>
      </c>
      <c r="FS11" s="43"/>
      <c r="FT11" s="43"/>
      <c r="FU11" s="43" t="s">
        <v>272</v>
      </c>
      <c r="FV11" s="43"/>
      <c r="FW11" s="43"/>
      <c r="FX11" s="43" t="s">
        <v>285</v>
      </c>
      <c r="FY11" s="43"/>
      <c r="FZ11" s="43"/>
      <c r="GA11" s="43" t="s">
        <v>273</v>
      </c>
      <c r="GB11" s="43"/>
      <c r="GC11" s="43"/>
      <c r="GD11" s="43" t="s">
        <v>274</v>
      </c>
      <c r="GE11" s="43"/>
      <c r="GF11" s="43"/>
      <c r="GG11" s="43" t="s">
        <v>286</v>
      </c>
      <c r="GH11" s="43"/>
      <c r="GI11" s="43"/>
      <c r="GJ11" s="43" t="s">
        <v>275</v>
      </c>
      <c r="GK11" s="43"/>
      <c r="GL11" s="43"/>
      <c r="GM11" s="43" t="s">
        <v>276</v>
      </c>
      <c r="GN11" s="43"/>
      <c r="GO11" s="43"/>
      <c r="GP11" s="43" t="s">
        <v>277</v>
      </c>
      <c r="GQ11" s="43"/>
      <c r="GR11" s="43"/>
    </row>
    <row r="12" spans="1:227" ht="85.5" customHeight="1">
      <c r="A12" s="50"/>
      <c r="B12" s="50"/>
      <c r="C12" s="41" t="s">
        <v>512</v>
      </c>
      <c r="D12" s="41"/>
      <c r="E12" s="41"/>
      <c r="F12" s="41" t="s">
        <v>515</v>
      </c>
      <c r="G12" s="41"/>
      <c r="H12" s="41"/>
      <c r="I12" s="41" t="s">
        <v>518</v>
      </c>
      <c r="J12" s="41"/>
      <c r="K12" s="41"/>
      <c r="L12" s="41" t="s">
        <v>314</v>
      </c>
      <c r="M12" s="41"/>
      <c r="N12" s="41"/>
      <c r="O12" s="41" t="s">
        <v>521</v>
      </c>
      <c r="P12" s="41"/>
      <c r="Q12" s="41"/>
      <c r="R12" s="41" t="s">
        <v>524</v>
      </c>
      <c r="S12" s="41"/>
      <c r="T12" s="41"/>
      <c r="U12" s="41" t="s">
        <v>528</v>
      </c>
      <c r="V12" s="41"/>
      <c r="W12" s="41"/>
      <c r="X12" s="41" t="s">
        <v>315</v>
      </c>
      <c r="Y12" s="41"/>
      <c r="Z12" s="41"/>
      <c r="AA12" s="41" t="s">
        <v>316</v>
      </c>
      <c r="AB12" s="41"/>
      <c r="AC12" s="41"/>
      <c r="AD12" s="41" t="s">
        <v>317</v>
      </c>
      <c r="AE12" s="41"/>
      <c r="AF12" s="41"/>
      <c r="AG12" s="41" t="s">
        <v>533</v>
      </c>
      <c r="AH12" s="41"/>
      <c r="AI12" s="41"/>
      <c r="AJ12" s="41" t="s">
        <v>318</v>
      </c>
      <c r="AK12" s="41"/>
      <c r="AL12" s="41"/>
      <c r="AM12" s="41" t="s">
        <v>319</v>
      </c>
      <c r="AN12" s="41"/>
      <c r="AO12" s="41"/>
      <c r="AP12" s="41" t="s">
        <v>320</v>
      </c>
      <c r="AQ12" s="41"/>
      <c r="AR12" s="41"/>
      <c r="AS12" s="41" t="s">
        <v>536</v>
      </c>
      <c r="AT12" s="41"/>
      <c r="AU12" s="41"/>
      <c r="AV12" s="41" t="s">
        <v>627</v>
      </c>
      <c r="AW12" s="41"/>
      <c r="AX12" s="41"/>
      <c r="AY12" s="41" t="s">
        <v>321</v>
      </c>
      <c r="AZ12" s="41"/>
      <c r="BA12" s="41"/>
      <c r="BB12" s="41" t="s">
        <v>308</v>
      </c>
      <c r="BC12" s="41"/>
      <c r="BD12" s="41"/>
      <c r="BE12" s="41" t="s">
        <v>322</v>
      </c>
      <c r="BF12" s="41"/>
      <c r="BG12" s="41"/>
      <c r="BH12" s="41" t="s">
        <v>542</v>
      </c>
      <c r="BI12" s="41"/>
      <c r="BJ12" s="41"/>
      <c r="BK12" s="41" t="s">
        <v>323</v>
      </c>
      <c r="BL12" s="41"/>
      <c r="BM12" s="41"/>
      <c r="BN12" s="41" t="s">
        <v>324</v>
      </c>
      <c r="BO12" s="41"/>
      <c r="BP12" s="41"/>
      <c r="BQ12" s="41" t="s">
        <v>325</v>
      </c>
      <c r="BR12" s="41"/>
      <c r="BS12" s="41"/>
      <c r="BT12" s="41" t="s">
        <v>326</v>
      </c>
      <c r="BU12" s="41"/>
      <c r="BV12" s="41"/>
      <c r="BW12" s="41" t="s">
        <v>549</v>
      </c>
      <c r="BX12" s="41"/>
      <c r="BY12" s="41"/>
      <c r="BZ12" s="41" t="s">
        <v>333</v>
      </c>
      <c r="CA12" s="41"/>
      <c r="CB12" s="41"/>
      <c r="CC12" s="41" t="s">
        <v>553</v>
      </c>
      <c r="CD12" s="41"/>
      <c r="CE12" s="41"/>
      <c r="CF12" s="41" t="s">
        <v>334</v>
      </c>
      <c r="CG12" s="41"/>
      <c r="CH12" s="41"/>
      <c r="CI12" s="41" t="s">
        <v>335</v>
      </c>
      <c r="CJ12" s="41"/>
      <c r="CK12" s="41"/>
      <c r="CL12" s="41" t="s">
        <v>336</v>
      </c>
      <c r="CM12" s="41"/>
      <c r="CN12" s="41"/>
      <c r="CO12" s="41" t="s">
        <v>377</v>
      </c>
      <c r="CP12" s="41"/>
      <c r="CQ12" s="41"/>
      <c r="CR12" s="41" t="s">
        <v>374</v>
      </c>
      <c r="CS12" s="41"/>
      <c r="CT12" s="41"/>
      <c r="CU12" s="41" t="s">
        <v>378</v>
      </c>
      <c r="CV12" s="41"/>
      <c r="CW12" s="41"/>
      <c r="CX12" s="41" t="s">
        <v>375</v>
      </c>
      <c r="CY12" s="41"/>
      <c r="CZ12" s="41"/>
      <c r="DA12" s="41" t="s">
        <v>376</v>
      </c>
      <c r="DB12" s="41"/>
      <c r="DC12" s="41"/>
      <c r="DD12" s="41" t="s">
        <v>565</v>
      </c>
      <c r="DE12" s="41"/>
      <c r="DF12" s="41"/>
      <c r="DG12" s="41" t="s">
        <v>568</v>
      </c>
      <c r="DH12" s="41"/>
      <c r="DI12" s="41"/>
      <c r="DJ12" s="41" t="s">
        <v>379</v>
      </c>
      <c r="DK12" s="41"/>
      <c r="DL12" s="41"/>
      <c r="DM12" s="41" t="s">
        <v>572</v>
      </c>
      <c r="DN12" s="41"/>
      <c r="DO12" s="41"/>
      <c r="DP12" s="41" t="s">
        <v>380</v>
      </c>
      <c r="DQ12" s="41"/>
      <c r="DR12" s="41"/>
      <c r="DS12" s="41" t="s">
        <v>381</v>
      </c>
      <c r="DT12" s="41"/>
      <c r="DU12" s="41"/>
      <c r="DV12" s="41" t="s">
        <v>580</v>
      </c>
      <c r="DW12" s="41"/>
      <c r="DX12" s="41"/>
      <c r="DY12" s="41" t="s">
        <v>382</v>
      </c>
      <c r="DZ12" s="41"/>
      <c r="EA12" s="41"/>
      <c r="EB12" s="41" t="s">
        <v>383</v>
      </c>
      <c r="EC12" s="41"/>
      <c r="ED12" s="41"/>
      <c r="EE12" s="41" t="s">
        <v>384</v>
      </c>
      <c r="EF12" s="41"/>
      <c r="EG12" s="41"/>
      <c r="EH12" s="41" t="s">
        <v>385</v>
      </c>
      <c r="EI12" s="41"/>
      <c r="EJ12" s="41"/>
      <c r="EK12" s="64" t="s">
        <v>386</v>
      </c>
      <c r="EL12" s="64"/>
      <c r="EM12" s="64"/>
      <c r="EN12" s="41" t="s">
        <v>591</v>
      </c>
      <c r="EO12" s="41"/>
      <c r="EP12" s="41"/>
      <c r="EQ12" s="41" t="s">
        <v>387</v>
      </c>
      <c r="ER12" s="41"/>
      <c r="ES12" s="41"/>
      <c r="ET12" s="41" t="s">
        <v>388</v>
      </c>
      <c r="EU12" s="41"/>
      <c r="EV12" s="41"/>
      <c r="EW12" s="41" t="s">
        <v>597</v>
      </c>
      <c r="EX12" s="41"/>
      <c r="EY12" s="41"/>
      <c r="EZ12" s="41" t="s">
        <v>390</v>
      </c>
      <c r="FA12" s="41"/>
      <c r="FB12" s="41"/>
      <c r="FC12" s="41" t="s">
        <v>391</v>
      </c>
      <c r="FD12" s="41"/>
      <c r="FE12" s="41"/>
      <c r="FF12" s="41" t="s">
        <v>389</v>
      </c>
      <c r="FG12" s="41"/>
      <c r="FH12" s="41"/>
      <c r="FI12" s="41" t="s">
        <v>602</v>
      </c>
      <c r="FJ12" s="41"/>
      <c r="FK12" s="41"/>
      <c r="FL12" s="41" t="s">
        <v>392</v>
      </c>
      <c r="FM12" s="41"/>
      <c r="FN12" s="41"/>
      <c r="FO12" s="41" t="s">
        <v>606</v>
      </c>
      <c r="FP12" s="41"/>
      <c r="FQ12" s="41"/>
      <c r="FR12" s="41" t="s">
        <v>393</v>
      </c>
      <c r="FS12" s="41"/>
      <c r="FT12" s="41"/>
      <c r="FU12" s="64" t="s">
        <v>630</v>
      </c>
      <c r="FV12" s="64"/>
      <c r="FW12" s="64"/>
      <c r="FX12" s="41" t="s">
        <v>631</v>
      </c>
      <c r="FY12" s="41"/>
      <c r="FZ12" s="41"/>
      <c r="GA12" s="41" t="s">
        <v>397</v>
      </c>
      <c r="GB12" s="41"/>
      <c r="GC12" s="41"/>
      <c r="GD12" s="41" t="s">
        <v>612</v>
      </c>
      <c r="GE12" s="41"/>
      <c r="GF12" s="41"/>
      <c r="GG12" s="41" t="s">
        <v>398</v>
      </c>
      <c r="GH12" s="41"/>
      <c r="GI12" s="41"/>
      <c r="GJ12" s="41" t="s">
        <v>618</v>
      </c>
      <c r="GK12" s="41"/>
      <c r="GL12" s="41"/>
      <c r="GM12" s="41" t="s">
        <v>622</v>
      </c>
      <c r="GN12" s="41"/>
      <c r="GO12" s="41"/>
      <c r="GP12" s="41" t="s">
        <v>632</v>
      </c>
      <c r="GQ12" s="41"/>
      <c r="GR12" s="41"/>
    </row>
    <row r="13" spans="1:227" ht="93.75" customHeight="1">
      <c r="A13" s="50"/>
      <c r="B13" s="50"/>
      <c r="C13" s="37" t="s">
        <v>513</v>
      </c>
      <c r="D13" s="37" t="s">
        <v>514</v>
      </c>
      <c r="E13" s="37" t="s">
        <v>13</v>
      </c>
      <c r="F13" s="37" t="s">
        <v>287</v>
      </c>
      <c r="G13" s="37" t="s">
        <v>516</v>
      </c>
      <c r="H13" s="37" t="s">
        <v>517</v>
      </c>
      <c r="I13" s="37" t="s">
        <v>121</v>
      </c>
      <c r="J13" s="37" t="s">
        <v>519</v>
      </c>
      <c r="K13" s="37" t="s">
        <v>520</v>
      </c>
      <c r="L13" s="37" t="s">
        <v>288</v>
      </c>
      <c r="M13" s="37" t="s">
        <v>289</v>
      </c>
      <c r="N13" s="37" t="s">
        <v>290</v>
      </c>
      <c r="O13" s="37" t="s">
        <v>522</v>
      </c>
      <c r="P13" s="37" t="s">
        <v>522</v>
      </c>
      <c r="Q13" s="37" t="s">
        <v>523</v>
      </c>
      <c r="R13" s="37" t="s">
        <v>525</v>
      </c>
      <c r="S13" s="37" t="s">
        <v>526</v>
      </c>
      <c r="T13" s="37" t="s">
        <v>527</v>
      </c>
      <c r="U13" s="37" t="s">
        <v>529</v>
      </c>
      <c r="V13" s="37" t="s">
        <v>530</v>
      </c>
      <c r="W13" s="37" t="s">
        <v>531</v>
      </c>
      <c r="X13" s="37" t="s">
        <v>43</v>
      </c>
      <c r="Y13" s="37" t="s">
        <v>48</v>
      </c>
      <c r="Z13" s="37" t="s">
        <v>49</v>
      </c>
      <c r="AA13" s="37" t="s">
        <v>291</v>
      </c>
      <c r="AB13" s="37" t="s">
        <v>292</v>
      </c>
      <c r="AC13" s="37" t="s">
        <v>293</v>
      </c>
      <c r="AD13" s="37" t="s">
        <v>294</v>
      </c>
      <c r="AE13" s="37" t="s">
        <v>295</v>
      </c>
      <c r="AF13" s="37" t="s">
        <v>532</v>
      </c>
      <c r="AG13" s="37" t="s">
        <v>296</v>
      </c>
      <c r="AH13" s="37" t="s">
        <v>297</v>
      </c>
      <c r="AI13" s="37" t="s">
        <v>534</v>
      </c>
      <c r="AJ13" s="37" t="s">
        <v>50</v>
      </c>
      <c r="AK13" s="37" t="s">
        <v>535</v>
      </c>
      <c r="AL13" s="37" t="s">
        <v>298</v>
      </c>
      <c r="AM13" s="37" t="s">
        <v>299</v>
      </c>
      <c r="AN13" s="37" t="s">
        <v>300</v>
      </c>
      <c r="AO13" s="37" t="s">
        <v>301</v>
      </c>
      <c r="AP13" s="37" t="s">
        <v>58</v>
      </c>
      <c r="AQ13" s="37" t="s">
        <v>419</v>
      </c>
      <c r="AR13" s="37" t="s">
        <v>59</v>
      </c>
      <c r="AS13" s="37" t="s">
        <v>537</v>
      </c>
      <c r="AT13" s="37" t="s">
        <v>538</v>
      </c>
      <c r="AU13" s="37" t="s">
        <v>25</v>
      </c>
      <c r="AV13" s="37" t="s">
        <v>304</v>
      </c>
      <c r="AW13" s="37" t="s">
        <v>305</v>
      </c>
      <c r="AX13" s="37" t="s">
        <v>306</v>
      </c>
      <c r="AY13" s="37" t="s">
        <v>307</v>
      </c>
      <c r="AZ13" s="37" t="s">
        <v>539</v>
      </c>
      <c r="BA13" s="37" t="s">
        <v>41</v>
      </c>
      <c r="BB13" s="37" t="s">
        <v>540</v>
      </c>
      <c r="BC13" s="37" t="s">
        <v>309</v>
      </c>
      <c r="BD13" s="37" t="s">
        <v>541</v>
      </c>
      <c r="BE13" s="37" t="s">
        <v>22</v>
      </c>
      <c r="BF13" s="37" t="s">
        <v>310</v>
      </c>
      <c r="BG13" s="37" t="s">
        <v>44</v>
      </c>
      <c r="BH13" s="37" t="s">
        <v>543</v>
      </c>
      <c r="BI13" s="37" t="s">
        <v>544</v>
      </c>
      <c r="BJ13" s="37" t="s">
        <v>545</v>
      </c>
      <c r="BK13" s="37" t="s">
        <v>142</v>
      </c>
      <c r="BL13" s="37" t="s">
        <v>302</v>
      </c>
      <c r="BM13" s="37" t="s">
        <v>303</v>
      </c>
      <c r="BN13" s="37" t="s">
        <v>137</v>
      </c>
      <c r="BO13" s="37" t="s">
        <v>17</v>
      </c>
      <c r="BP13" s="37" t="s">
        <v>546</v>
      </c>
      <c r="BQ13" s="37" t="s">
        <v>18</v>
      </c>
      <c r="BR13" s="37" t="s">
        <v>547</v>
      </c>
      <c r="BS13" s="37" t="s">
        <v>548</v>
      </c>
      <c r="BT13" s="37" t="s">
        <v>311</v>
      </c>
      <c r="BU13" s="37" t="s">
        <v>312</v>
      </c>
      <c r="BV13" s="37" t="s">
        <v>313</v>
      </c>
      <c r="BW13" s="37" t="s">
        <v>550</v>
      </c>
      <c r="BX13" s="37" t="s">
        <v>551</v>
      </c>
      <c r="BY13" s="37" t="s">
        <v>552</v>
      </c>
      <c r="BZ13" s="37" t="s">
        <v>52</v>
      </c>
      <c r="CA13" s="37" t="s">
        <v>53</v>
      </c>
      <c r="CB13" s="37" t="s">
        <v>327</v>
      </c>
      <c r="CC13" s="37" t="s">
        <v>554</v>
      </c>
      <c r="CD13" s="37" t="s">
        <v>555</v>
      </c>
      <c r="CE13" s="37" t="s">
        <v>556</v>
      </c>
      <c r="CF13" s="37" t="s">
        <v>557</v>
      </c>
      <c r="CG13" s="37" t="s">
        <v>558</v>
      </c>
      <c r="CH13" s="37" t="s">
        <v>559</v>
      </c>
      <c r="CI13" s="37" t="s">
        <v>328</v>
      </c>
      <c r="CJ13" s="37" t="s">
        <v>329</v>
      </c>
      <c r="CK13" s="37" t="s">
        <v>330</v>
      </c>
      <c r="CL13" s="37" t="s">
        <v>331</v>
      </c>
      <c r="CM13" s="37" t="s">
        <v>332</v>
      </c>
      <c r="CN13" s="37" t="s">
        <v>560</v>
      </c>
      <c r="CO13" s="37" t="s">
        <v>561</v>
      </c>
      <c r="CP13" s="37" t="s">
        <v>562</v>
      </c>
      <c r="CQ13" s="37" t="s">
        <v>563</v>
      </c>
      <c r="CR13" s="37" t="s">
        <v>55</v>
      </c>
      <c r="CS13" s="37" t="s">
        <v>564</v>
      </c>
      <c r="CT13" s="37" t="s">
        <v>56</v>
      </c>
      <c r="CU13" s="37" t="s">
        <v>343</v>
      </c>
      <c r="CV13" s="37" t="s">
        <v>344</v>
      </c>
      <c r="CW13" s="37" t="s">
        <v>345</v>
      </c>
      <c r="CX13" s="37" t="s">
        <v>337</v>
      </c>
      <c r="CY13" s="37" t="s">
        <v>338</v>
      </c>
      <c r="CZ13" s="37" t="s">
        <v>339</v>
      </c>
      <c r="DA13" s="37" t="s">
        <v>340</v>
      </c>
      <c r="DB13" s="37" t="s">
        <v>341</v>
      </c>
      <c r="DC13" s="37" t="s">
        <v>342</v>
      </c>
      <c r="DD13" s="37" t="s">
        <v>346</v>
      </c>
      <c r="DE13" s="37" t="s">
        <v>566</v>
      </c>
      <c r="DF13" s="37" t="s">
        <v>567</v>
      </c>
      <c r="DG13" s="37" t="s">
        <v>350</v>
      </c>
      <c r="DH13" s="37" t="s">
        <v>351</v>
      </c>
      <c r="DI13" s="37" t="s">
        <v>569</v>
      </c>
      <c r="DJ13" s="37" t="s">
        <v>570</v>
      </c>
      <c r="DK13" s="37" t="s">
        <v>347</v>
      </c>
      <c r="DL13" s="37" t="s">
        <v>571</v>
      </c>
      <c r="DM13" s="37" t="s">
        <v>348</v>
      </c>
      <c r="DN13" s="37" t="s">
        <v>573</v>
      </c>
      <c r="DO13" s="37" t="s">
        <v>574</v>
      </c>
      <c r="DP13" s="37" t="s">
        <v>349</v>
      </c>
      <c r="DQ13" s="37" t="s">
        <v>575</v>
      </c>
      <c r="DR13" s="37" t="s">
        <v>576</v>
      </c>
      <c r="DS13" s="37" t="s">
        <v>577</v>
      </c>
      <c r="DT13" s="37" t="s">
        <v>578</v>
      </c>
      <c r="DU13" s="37" t="s">
        <v>579</v>
      </c>
      <c r="DV13" s="37" t="s">
        <v>581</v>
      </c>
      <c r="DW13" s="37" t="s">
        <v>582</v>
      </c>
      <c r="DX13" s="37" t="s">
        <v>628</v>
      </c>
      <c r="DY13" s="37" t="s">
        <v>583</v>
      </c>
      <c r="DZ13" s="37" t="s">
        <v>629</v>
      </c>
      <c r="EA13" s="37" t="s">
        <v>584</v>
      </c>
      <c r="EB13" s="37" t="s">
        <v>352</v>
      </c>
      <c r="EC13" s="37" t="s">
        <v>353</v>
      </c>
      <c r="ED13" s="37" t="s">
        <v>585</v>
      </c>
      <c r="EE13" s="37" t="s">
        <v>192</v>
      </c>
      <c r="EF13" s="37" t="s">
        <v>354</v>
      </c>
      <c r="EG13" s="37" t="s">
        <v>586</v>
      </c>
      <c r="EH13" s="37" t="s">
        <v>355</v>
      </c>
      <c r="EI13" s="37" t="s">
        <v>356</v>
      </c>
      <c r="EJ13" s="37" t="s">
        <v>587</v>
      </c>
      <c r="EK13" s="37" t="s">
        <v>588</v>
      </c>
      <c r="EL13" s="37" t="s">
        <v>589</v>
      </c>
      <c r="EM13" s="37" t="s">
        <v>590</v>
      </c>
      <c r="EN13" s="37" t="s">
        <v>357</v>
      </c>
      <c r="EO13" s="37" t="s">
        <v>358</v>
      </c>
      <c r="EP13" s="37" t="s">
        <v>592</v>
      </c>
      <c r="EQ13" s="37" t="s">
        <v>359</v>
      </c>
      <c r="ER13" s="37" t="s">
        <v>360</v>
      </c>
      <c r="ES13" s="37" t="s">
        <v>593</v>
      </c>
      <c r="ET13" s="37" t="s">
        <v>594</v>
      </c>
      <c r="EU13" s="37" t="s">
        <v>595</v>
      </c>
      <c r="EV13" s="37" t="s">
        <v>596</v>
      </c>
      <c r="EW13" s="37" t="s">
        <v>598</v>
      </c>
      <c r="EX13" s="37" t="s">
        <v>599</v>
      </c>
      <c r="EY13" s="37" t="s">
        <v>600</v>
      </c>
      <c r="EZ13" s="37" t="s">
        <v>58</v>
      </c>
      <c r="FA13" s="37" t="s">
        <v>60</v>
      </c>
      <c r="FB13" s="37" t="s">
        <v>59</v>
      </c>
      <c r="FC13" s="37" t="s">
        <v>364</v>
      </c>
      <c r="FD13" s="37" t="s">
        <v>365</v>
      </c>
      <c r="FE13" s="37" t="s">
        <v>601</v>
      </c>
      <c r="FF13" s="37" t="s">
        <v>361</v>
      </c>
      <c r="FG13" s="37" t="s">
        <v>362</v>
      </c>
      <c r="FH13" s="37" t="s">
        <v>363</v>
      </c>
      <c r="FI13" s="37" t="s">
        <v>603</v>
      </c>
      <c r="FJ13" s="37" t="s">
        <v>604</v>
      </c>
      <c r="FK13" s="37" t="s">
        <v>605</v>
      </c>
      <c r="FL13" s="37" t="s">
        <v>366</v>
      </c>
      <c r="FM13" s="37" t="s">
        <v>367</v>
      </c>
      <c r="FN13" s="37" t="s">
        <v>368</v>
      </c>
      <c r="FO13" s="37" t="s">
        <v>607</v>
      </c>
      <c r="FP13" s="37" t="s">
        <v>608</v>
      </c>
      <c r="FQ13" s="37" t="s">
        <v>609</v>
      </c>
      <c r="FR13" s="37"/>
      <c r="FS13" s="37" t="s">
        <v>369</v>
      </c>
      <c r="FT13" s="37" t="s">
        <v>370</v>
      </c>
      <c r="FU13" s="37" t="s">
        <v>371</v>
      </c>
      <c r="FV13" s="37" t="s">
        <v>153</v>
      </c>
      <c r="FW13" s="37" t="s">
        <v>372</v>
      </c>
      <c r="FX13" s="37" t="s">
        <v>373</v>
      </c>
      <c r="FY13" s="37" t="s">
        <v>610</v>
      </c>
      <c r="FZ13" s="37" t="s">
        <v>611</v>
      </c>
      <c r="GA13" s="37" t="s">
        <v>394</v>
      </c>
      <c r="GB13" s="37" t="s">
        <v>395</v>
      </c>
      <c r="GC13" s="37" t="s">
        <v>396</v>
      </c>
      <c r="GD13" s="37" t="s">
        <v>613</v>
      </c>
      <c r="GE13" s="37" t="s">
        <v>614</v>
      </c>
      <c r="GF13" s="37" t="s">
        <v>615</v>
      </c>
      <c r="GG13" s="37" t="s">
        <v>399</v>
      </c>
      <c r="GH13" s="37" t="s">
        <v>616</v>
      </c>
      <c r="GI13" s="37" t="s">
        <v>617</v>
      </c>
      <c r="GJ13" s="37" t="s">
        <v>619</v>
      </c>
      <c r="GK13" s="37" t="s">
        <v>620</v>
      </c>
      <c r="GL13" s="37" t="s">
        <v>621</v>
      </c>
      <c r="GM13" s="37" t="s">
        <v>400</v>
      </c>
      <c r="GN13" s="37" t="s">
        <v>401</v>
      </c>
      <c r="GO13" s="37" t="s">
        <v>402</v>
      </c>
      <c r="GP13" s="37" t="s">
        <v>623</v>
      </c>
      <c r="GQ13" s="37" t="s">
        <v>624</v>
      </c>
      <c r="GR13" s="37" t="s">
        <v>625</v>
      </c>
    </row>
    <row r="14" spans="1:227" ht="28.5" customHeight="1">
      <c r="A14" s="12">
        <v>1</v>
      </c>
      <c r="B14" s="75" t="s">
        <v>649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/>
      <c r="BR14" s="3">
        <v>1</v>
      </c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</row>
    <row r="15" spans="1:227" ht="28.5" customHeight="1">
      <c r="A15" s="1">
        <v>2</v>
      </c>
      <c r="B15" s="75" t="s">
        <v>650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</row>
    <row r="16" spans="1:227" ht="30.75" customHeight="1">
      <c r="A16" s="1">
        <v>3</v>
      </c>
      <c r="B16" s="75" t="s">
        <v>651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</row>
    <row r="17" spans="1:227" ht="26.25" customHeight="1">
      <c r="A17" s="1">
        <v>4</v>
      </c>
      <c r="B17" s="75" t="s">
        <v>652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</row>
    <row r="18" spans="1:227" ht="32.25" customHeight="1">
      <c r="A18" s="1">
        <v>5</v>
      </c>
      <c r="B18" s="75" t="s">
        <v>653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</row>
    <row r="19" spans="1:227" ht="28.5" customHeight="1">
      <c r="A19" s="1">
        <v>6</v>
      </c>
      <c r="B19" s="75" t="s">
        <v>654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</row>
    <row r="20" spans="1:227" ht="18.75">
      <c r="A20" s="1">
        <v>7</v>
      </c>
      <c r="B20" s="75" t="s">
        <v>655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</row>
    <row r="21" spans="1:227">
      <c r="A21" s="46" t="s">
        <v>66</v>
      </c>
      <c r="B21" s="47"/>
      <c r="C21" s="2">
        <f>SUM(C14:C20)</f>
        <v>7</v>
      </c>
      <c r="D21" s="2">
        <f>SUM(D14:D20)</f>
        <v>0</v>
      </c>
      <c r="E21" s="2">
        <f>SUM(E14:E20)</f>
        <v>0</v>
      </c>
      <c r="F21" s="2">
        <f>SUM(F14:F20)</f>
        <v>7</v>
      </c>
      <c r="G21" s="2">
        <f>SUM(G14:G20)</f>
        <v>0</v>
      </c>
      <c r="H21" s="2">
        <f>SUM(H14:H20)</f>
        <v>0</v>
      </c>
      <c r="I21" s="2">
        <f>SUM(I14:I20)</f>
        <v>7</v>
      </c>
      <c r="J21" s="2">
        <f>SUM(J14:J20)</f>
        <v>0</v>
      </c>
      <c r="K21" s="2">
        <f>SUM(K14:K20)</f>
        <v>0</v>
      </c>
      <c r="L21" s="2">
        <f>SUM(L14:L20)</f>
        <v>7</v>
      </c>
      <c r="M21" s="2">
        <f>SUM(M14:M20)</f>
        <v>0</v>
      </c>
      <c r="N21" s="2">
        <f>SUM(N14:N20)</f>
        <v>0</v>
      </c>
      <c r="O21" s="2">
        <f>SUM(O14:O20)</f>
        <v>7</v>
      </c>
      <c r="P21" s="2">
        <f>SUM(P14:P20)</f>
        <v>0</v>
      </c>
      <c r="Q21" s="2">
        <f>SUM(Q14:Q20)</f>
        <v>0</v>
      </c>
      <c r="R21" s="2">
        <f>SUM(R14:R20)</f>
        <v>7</v>
      </c>
      <c r="S21" s="2">
        <f>SUM(S14:S20)</f>
        <v>0</v>
      </c>
      <c r="T21" s="2">
        <f>SUM(T14:T20)</f>
        <v>0</v>
      </c>
      <c r="U21" s="2">
        <f>SUM(U14:U20)</f>
        <v>7</v>
      </c>
      <c r="V21" s="2">
        <f>SUM(V14:V20)</f>
        <v>0</v>
      </c>
      <c r="W21" s="2">
        <f>SUM(W14:W20)</f>
        <v>0</v>
      </c>
      <c r="X21" s="2">
        <f>SUM(X14:X20)</f>
        <v>7</v>
      </c>
      <c r="Y21" s="2">
        <f>SUM(Y14:Y20)</f>
        <v>0</v>
      </c>
      <c r="Z21" s="2">
        <f>SUM(Z14:Z20)</f>
        <v>0</v>
      </c>
      <c r="AA21" s="2">
        <f>SUM(AA14:AA20)</f>
        <v>6</v>
      </c>
      <c r="AB21" s="2">
        <f>SUM(AB14:AB20)</f>
        <v>1</v>
      </c>
      <c r="AC21" s="2">
        <f>SUM(AC14:AC20)</f>
        <v>0</v>
      </c>
      <c r="AD21" s="2">
        <f>SUM(AD14:AD20)</f>
        <v>7</v>
      </c>
      <c r="AE21" s="2">
        <f>SUM(AE14:AE20)</f>
        <v>0</v>
      </c>
      <c r="AF21" s="2">
        <f>SUM(AF14:AF20)</f>
        <v>0</v>
      </c>
      <c r="AG21" s="2">
        <f>SUM(AG14:AG20)</f>
        <v>6</v>
      </c>
      <c r="AH21" s="2">
        <f>SUM(AH14:AH20)</f>
        <v>1</v>
      </c>
      <c r="AI21" s="2">
        <f>SUM(AI14:AI20)</f>
        <v>0</v>
      </c>
      <c r="AJ21" s="2">
        <f>SUM(AJ14:AJ20)</f>
        <v>7</v>
      </c>
      <c r="AK21" s="2">
        <f>SUM(AK14:AK20)</f>
        <v>0</v>
      </c>
      <c r="AL21" s="2">
        <f>SUM(AL14:AL20)</f>
        <v>0</v>
      </c>
      <c r="AM21" s="2">
        <f>SUM(AM14:AM20)</f>
        <v>6</v>
      </c>
      <c r="AN21" s="2">
        <f>SUM(AN14:AN20)</f>
        <v>1</v>
      </c>
      <c r="AO21" s="2">
        <f>SUM(AO14:AO20)</f>
        <v>0</v>
      </c>
      <c r="AP21" s="2">
        <f>SUM(AP14:AP20)</f>
        <v>5</v>
      </c>
      <c r="AQ21" s="2">
        <f>SUM(AQ14:AQ20)</f>
        <v>2</v>
      </c>
      <c r="AR21" s="2">
        <f>SUM(AR14:AR20)</f>
        <v>0</v>
      </c>
      <c r="AS21" s="2">
        <f>SUM(AS14:AS20)</f>
        <v>2</v>
      </c>
      <c r="AT21" s="2">
        <f>SUM(AT14:AT20)</f>
        <v>5</v>
      </c>
      <c r="AU21" s="2">
        <f>SUM(AU14:AU20)</f>
        <v>0</v>
      </c>
      <c r="AV21" s="2">
        <f>SUM(AV14:AV20)</f>
        <v>6</v>
      </c>
      <c r="AW21" s="2">
        <f>SUM(AW14:AW20)</f>
        <v>1</v>
      </c>
      <c r="AX21" s="2">
        <f>SUM(AX14:AX20)</f>
        <v>0</v>
      </c>
      <c r="AY21" s="2">
        <f>SUM(AY14:AY20)</f>
        <v>7</v>
      </c>
      <c r="AZ21" s="2">
        <f>SUM(AZ14:AZ20)</f>
        <v>0</v>
      </c>
      <c r="BA21" s="2">
        <f>SUM(BA14:BA20)</f>
        <v>0</v>
      </c>
      <c r="BB21" s="2">
        <f>SUM(BB14:BB20)</f>
        <v>6</v>
      </c>
      <c r="BC21" s="2">
        <f>SUM(BC14:BC20)</f>
        <v>1</v>
      </c>
      <c r="BD21" s="2">
        <f>SUM(BD14:BD20)</f>
        <v>0</v>
      </c>
      <c r="BE21" s="2">
        <f>SUM(BE14:BE20)</f>
        <v>7</v>
      </c>
      <c r="BF21" s="2">
        <f>SUM(BF14:BF20)</f>
        <v>0</v>
      </c>
      <c r="BG21" s="2">
        <f>SUM(BG14:BG20)</f>
        <v>0</v>
      </c>
      <c r="BH21" s="2">
        <f>SUM(BH14:BH20)</f>
        <v>6</v>
      </c>
      <c r="BI21" s="2">
        <f>SUM(BI14:BI20)</f>
        <v>1</v>
      </c>
      <c r="BJ21" s="2">
        <f>SUM(BJ14:BJ20)</f>
        <v>0</v>
      </c>
      <c r="BK21" s="2">
        <f>SUM(BK14:BK20)</f>
        <v>5</v>
      </c>
      <c r="BL21" s="2">
        <f>SUM(BL14:BL20)</f>
        <v>2</v>
      </c>
      <c r="BM21" s="2">
        <f>SUM(BM14:BM20)</f>
        <v>0</v>
      </c>
      <c r="BN21" s="2">
        <f>SUM(BN14:BN20)</f>
        <v>2</v>
      </c>
      <c r="BO21" s="2">
        <f>SUM(BO14:BO20)</f>
        <v>5</v>
      </c>
      <c r="BP21" s="2">
        <f>SUM(BP14:BP20)</f>
        <v>0</v>
      </c>
      <c r="BQ21" s="2">
        <f>SUM(BQ14:BQ20)</f>
        <v>0</v>
      </c>
      <c r="BR21" s="2">
        <f>SUM(BR14:BR20)</f>
        <v>7</v>
      </c>
      <c r="BS21" s="2">
        <f>SUM(BS14:BS20)</f>
        <v>0</v>
      </c>
      <c r="BT21" s="2">
        <f>SUM(BT14:BT20)</f>
        <v>3</v>
      </c>
      <c r="BU21" s="2">
        <f>SUM(BU14:BU20)</f>
        <v>4</v>
      </c>
      <c r="BV21" s="2">
        <f>SUM(BV14:BV20)</f>
        <v>0</v>
      </c>
      <c r="BW21" s="2">
        <f>SUM(BW14:BW20)</f>
        <v>0</v>
      </c>
      <c r="BX21" s="2">
        <f>SUM(BX14:BX20)</f>
        <v>7</v>
      </c>
      <c r="BY21" s="2">
        <f>SUM(BY14:BY20)</f>
        <v>0</v>
      </c>
      <c r="BZ21" s="2">
        <f>SUM(BZ14:BZ20)</f>
        <v>3</v>
      </c>
      <c r="CA21" s="2">
        <f>SUM(CA14:CA20)</f>
        <v>4</v>
      </c>
      <c r="CB21" s="2">
        <f>SUM(CB14:CB20)</f>
        <v>0</v>
      </c>
      <c r="CC21" s="2">
        <f>SUM(CC14:CC20)</f>
        <v>7</v>
      </c>
      <c r="CD21" s="2">
        <f>SUM(CD14:CD20)</f>
        <v>0</v>
      </c>
      <c r="CE21" s="2">
        <f>SUM(CE14:CE20)</f>
        <v>0</v>
      </c>
      <c r="CF21" s="2">
        <f>SUM(CF14:CF20)</f>
        <v>0</v>
      </c>
      <c r="CG21" s="2">
        <f>SUM(CG14:CG20)</f>
        <v>7</v>
      </c>
      <c r="CH21" s="2">
        <f>SUM(CH14:CH20)</f>
        <v>0</v>
      </c>
      <c r="CI21" s="2">
        <f>SUM(CI14:CI20)</f>
        <v>0</v>
      </c>
      <c r="CJ21" s="2">
        <f>SUM(CJ14:CJ20)</f>
        <v>7</v>
      </c>
      <c r="CK21" s="2">
        <f>SUM(CK14:CK20)</f>
        <v>0</v>
      </c>
      <c r="CL21" s="2">
        <f>SUM(CL14:CL20)</f>
        <v>7</v>
      </c>
      <c r="CM21" s="2">
        <f>SUM(CM14:CM20)</f>
        <v>0</v>
      </c>
      <c r="CN21" s="2">
        <f>SUM(CN14:CN20)</f>
        <v>0</v>
      </c>
      <c r="CO21" s="2">
        <f>SUM(CO14:CO20)</f>
        <v>0</v>
      </c>
      <c r="CP21" s="2">
        <f>SUM(CP14:CP20)</f>
        <v>7</v>
      </c>
      <c r="CQ21" s="2">
        <f>SUM(CQ14:CQ20)</f>
        <v>0</v>
      </c>
      <c r="CR21" s="2">
        <f>SUM(CR14:CR20)</f>
        <v>0</v>
      </c>
      <c r="CS21" s="2">
        <f>SUM(CS14:CS20)</f>
        <v>7</v>
      </c>
      <c r="CT21" s="2">
        <f>SUM(CT14:CT20)</f>
        <v>0</v>
      </c>
      <c r="CU21" s="2">
        <f>SUM(CU14:CU20)</f>
        <v>7</v>
      </c>
      <c r="CV21" s="2">
        <f>SUM(CV14:CV20)</f>
        <v>0</v>
      </c>
      <c r="CW21" s="2">
        <f>SUM(CW14:CW20)</f>
        <v>0</v>
      </c>
      <c r="CX21" s="2">
        <f>SUM(CX14:CX20)</f>
        <v>2</v>
      </c>
      <c r="CY21" s="2">
        <f>SUM(CY14:CY20)</f>
        <v>5</v>
      </c>
      <c r="CZ21" s="2">
        <f>SUM(CZ14:CZ20)</f>
        <v>0</v>
      </c>
      <c r="DA21" s="2">
        <f>SUM(DA14:DA20)</f>
        <v>0</v>
      </c>
      <c r="DB21" s="2">
        <f>SUM(DB14:DB20)</f>
        <v>7</v>
      </c>
      <c r="DC21" s="2">
        <f>SUM(DC14:DC20)</f>
        <v>0</v>
      </c>
      <c r="DD21" s="2">
        <f>SUM(DD14:DD20)</f>
        <v>3</v>
      </c>
      <c r="DE21" s="2">
        <f>SUM(DE14:DE20)</f>
        <v>4</v>
      </c>
      <c r="DF21" s="2">
        <f>SUM(DF14:DF20)</f>
        <v>0</v>
      </c>
      <c r="DG21" s="2">
        <f>SUM(DG14:DG20)</f>
        <v>0</v>
      </c>
      <c r="DH21" s="2">
        <f>SUM(DH14:DH20)</f>
        <v>7</v>
      </c>
      <c r="DI21" s="2">
        <f>SUM(DI14:DI20)</f>
        <v>0</v>
      </c>
      <c r="DJ21" s="2">
        <f>SUM(DJ14:DJ20)</f>
        <v>3</v>
      </c>
      <c r="DK21" s="2">
        <f>SUM(DK14:DK20)</f>
        <v>4</v>
      </c>
      <c r="DL21" s="2">
        <f>SUM(DL14:DL20)</f>
        <v>0</v>
      </c>
      <c r="DM21" s="2">
        <f>SUM(DM14:DM20)</f>
        <v>7</v>
      </c>
      <c r="DN21" s="2">
        <f>SUM(DN14:DN20)</f>
        <v>0</v>
      </c>
      <c r="DO21" s="2">
        <f>SUM(DO14:DO20)</f>
        <v>0</v>
      </c>
      <c r="DP21" s="2">
        <f>SUM(DP14:DP20)</f>
        <v>0</v>
      </c>
      <c r="DQ21" s="2">
        <f>SUM(DQ14:DQ20)</f>
        <v>7</v>
      </c>
      <c r="DR21" s="2">
        <f>SUM(DR14:DR20)</f>
        <v>0</v>
      </c>
      <c r="DS21" s="2">
        <f>SUM(DS14:DS20)</f>
        <v>7</v>
      </c>
      <c r="DT21" s="2">
        <f>SUM(DT14:DT20)</f>
        <v>0</v>
      </c>
      <c r="DU21" s="2">
        <f>SUM(DU14:DU20)</f>
        <v>0</v>
      </c>
      <c r="DV21" s="2">
        <f>SUM(DV14:DV20)</f>
        <v>6</v>
      </c>
      <c r="DW21" s="2">
        <f>SUM(DW14:DW20)</f>
        <v>1</v>
      </c>
      <c r="DX21" s="2">
        <f>SUM(DX14:DX20)</f>
        <v>0</v>
      </c>
      <c r="DY21" s="2">
        <f>SUM(DY14:DY20)</f>
        <v>7</v>
      </c>
      <c r="DZ21" s="2">
        <f>SUM(DZ14:DZ20)</f>
        <v>0</v>
      </c>
      <c r="EA21" s="2">
        <f>SUM(EA14:EA20)</f>
        <v>0</v>
      </c>
      <c r="EB21" s="2">
        <f>SUM(EB14:EB20)</f>
        <v>7</v>
      </c>
      <c r="EC21" s="2">
        <f>SUM(EC14:EC20)</f>
        <v>0</v>
      </c>
      <c r="ED21" s="2">
        <f>SUM(ED14:ED20)</f>
        <v>0</v>
      </c>
      <c r="EE21" s="2">
        <f>SUM(EE14:EE20)</f>
        <v>7</v>
      </c>
      <c r="EF21" s="2">
        <f>SUM(EF14:EF20)</f>
        <v>0</v>
      </c>
      <c r="EG21" s="2">
        <f>SUM(EG14:EG20)</f>
        <v>0</v>
      </c>
      <c r="EH21" s="2">
        <f>SUM(EH14:EH20)</f>
        <v>7</v>
      </c>
      <c r="EI21" s="2">
        <f>SUM(EI14:EI20)</f>
        <v>0</v>
      </c>
      <c r="EJ21" s="2">
        <f>SUM(EJ14:EJ20)</f>
        <v>0</v>
      </c>
      <c r="EK21" s="2">
        <f>SUM(EK14:EK20)</f>
        <v>7</v>
      </c>
      <c r="EL21" s="2">
        <f>SUM(EL14:EL20)</f>
        <v>0</v>
      </c>
      <c r="EM21" s="2">
        <f>SUM(EM14:EM20)</f>
        <v>0</v>
      </c>
      <c r="EN21" s="2">
        <f>SUM(EN14:EN20)</f>
        <v>7</v>
      </c>
      <c r="EO21" s="2">
        <f>SUM(EO14:EO20)</f>
        <v>0</v>
      </c>
      <c r="EP21" s="2">
        <f>SUM(EP14:EP20)</f>
        <v>0</v>
      </c>
      <c r="EQ21" s="2">
        <f>SUM(EQ14:EQ20)</f>
        <v>7</v>
      </c>
      <c r="ER21" s="2">
        <f>SUM(ER14:ER20)</f>
        <v>0</v>
      </c>
      <c r="ES21" s="2">
        <f>SUM(ES14:ES20)</f>
        <v>0</v>
      </c>
      <c r="ET21" s="2">
        <f>SUM(ET14:ET20)</f>
        <v>7</v>
      </c>
      <c r="EU21" s="2">
        <f>SUM(EU14:EU20)</f>
        <v>0</v>
      </c>
      <c r="EV21" s="2">
        <f>SUM(EV14:EV20)</f>
        <v>0</v>
      </c>
      <c r="EW21" s="2">
        <f>SUM(EW14:EW20)</f>
        <v>7</v>
      </c>
      <c r="EX21" s="2">
        <f>SUM(EX14:EX20)</f>
        <v>0</v>
      </c>
      <c r="EY21" s="2">
        <f>SUM(EY14:EY20)</f>
        <v>0</v>
      </c>
      <c r="EZ21" s="2">
        <f>SUM(EZ14:EZ20)</f>
        <v>7</v>
      </c>
      <c r="FA21" s="2">
        <f>SUM(FA14:FA20)</f>
        <v>0</v>
      </c>
      <c r="FB21" s="2">
        <f>SUM(FB14:FB20)</f>
        <v>0</v>
      </c>
      <c r="FC21" s="2">
        <f>SUM(FC14:FC20)</f>
        <v>7</v>
      </c>
      <c r="FD21" s="2">
        <f>SUM(FD14:FD20)</f>
        <v>0</v>
      </c>
      <c r="FE21" s="2">
        <f>SUM(FE14:FE20)</f>
        <v>0</v>
      </c>
      <c r="FF21" s="2">
        <f>SUM(FF14:FF20)</f>
        <v>7</v>
      </c>
      <c r="FG21" s="2">
        <f>SUM(FG14:FG20)</f>
        <v>0</v>
      </c>
      <c r="FH21" s="2">
        <f>SUM(FH14:FH20)</f>
        <v>0</v>
      </c>
      <c r="FI21" s="2">
        <f>SUM(FI14:FI20)</f>
        <v>7</v>
      </c>
      <c r="FJ21" s="2">
        <f>SUM(FJ14:FJ20)</f>
        <v>0</v>
      </c>
      <c r="FK21" s="2">
        <f>SUM(FK14:FK20)</f>
        <v>0</v>
      </c>
      <c r="FL21" s="2">
        <f>SUM(FL14:FL20)</f>
        <v>7</v>
      </c>
      <c r="FM21" s="2">
        <f>SUM(FM14:FM20)</f>
        <v>0</v>
      </c>
      <c r="FN21" s="2">
        <f>SUM(FN14:FN20)</f>
        <v>0</v>
      </c>
      <c r="FO21" s="2">
        <f>SUM(FO14:FO20)</f>
        <v>7</v>
      </c>
      <c r="FP21" s="2">
        <f>SUM(FP14:FP20)</f>
        <v>0</v>
      </c>
      <c r="FQ21" s="2">
        <f>SUM(FQ14:FQ20)</f>
        <v>0</v>
      </c>
      <c r="FR21" s="2">
        <f>SUM(FR14:FR20)</f>
        <v>7</v>
      </c>
      <c r="FS21" s="2">
        <f>SUM(FS14:FS20)</f>
        <v>0</v>
      </c>
      <c r="FT21" s="2">
        <f>SUM(FT14:FT20)</f>
        <v>0</v>
      </c>
      <c r="FU21" s="2">
        <f>SUM(FU14:FU20)</f>
        <v>7</v>
      </c>
      <c r="FV21" s="2">
        <f>SUM(FV14:FV20)</f>
        <v>0</v>
      </c>
      <c r="FW21" s="2">
        <f>SUM(FW14:FW20)</f>
        <v>0</v>
      </c>
      <c r="FX21" s="2">
        <f>SUM(FX14:FX20)</f>
        <v>7</v>
      </c>
      <c r="FY21" s="2">
        <f>SUM(FY14:FY20)</f>
        <v>0</v>
      </c>
      <c r="FZ21" s="2">
        <f>SUM(FZ14:FZ20)</f>
        <v>0</v>
      </c>
      <c r="GA21" s="2">
        <f>SUM(GA14:GA20)</f>
        <v>7</v>
      </c>
      <c r="GB21" s="2">
        <f>SUM(GB14:GB20)</f>
        <v>0</v>
      </c>
      <c r="GC21" s="2">
        <f>SUM(GC14:GC20)</f>
        <v>0</v>
      </c>
      <c r="GD21" s="2">
        <f>SUM(GD14:GD20)</f>
        <v>7</v>
      </c>
      <c r="GE21" s="2">
        <f>SUM(GE14:GE20)</f>
        <v>0</v>
      </c>
      <c r="GF21" s="2">
        <f>SUM(GF14:GF20)</f>
        <v>0</v>
      </c>
      <c r="GG21" s="2">
        <f>SUM(GG14:GG20)</f>
        <v>7</v>
      </c>
      <c r="GH21" s="2">
        <f>SUM(GH14:GH20)</f>
        <v>0</v>
      </c>
      <c r="GI21" s="2">
        <f>SUM(GI14:GI20)</f>
        <v>0</v>
      </c>
      <c r="GJ21" s="2">
        <f>SUM(GJ14:GJ20)</f>
        <v>7</v>
      </c>
      <c r="GK21" s="2">
        <f>SUM(GK14:GK20)</f>
        <v>0</v>
      </c>
      <c r="GL21" s="2">
        <f>SUM(GL14:GL20)</f>
        <v>0</v>
      </c>
      <c r="GM21" s="2">
        <f>SUM(GM14:GM20)</f>
        <v>7</v>
      </c>
      <c r="GN21" s="2">
        <f>SUM(GN14:GN20)</f>
        <v>0</v>
      </c>
      <c r="GO21" s="2">
        <f>SUM(GO14:GO20)</f>
        <v>0</v>
      </c>
      <c r="GP21" s="2">
        <f>SUM(GP14:GP20)</f>
        <v>7</v>
      </c>
      <c r="GQ21" s="2">
        <f>SUM(GQ14:GQ20)</f>
        <v>0</v>
      </c>
      <c r="GR21" s="2">
        <f>SUM(GR14:GR20)</f>
        <v>0</v>
      </c>
    </row>
    <row r="22" spans="1:227" ht="37.5" customHeight="1">
      <c r="A22" s="48" t="s">
        <v>418</v>
      </c>
      <c r="B22" s="49"/>
      <c r="C22" s="9">
        <f>C21/7%</f>
        <v>99.999999999999986</v>
      </c>
      <c r="D22" s="9">
        <f t="shared" ref="D22:BO22" si="0">D21/7%</f>
        <v>0</v>
      </c>
      <c r="E22" s="9">
        <f t="shared" si="0"/>
        <v>0</v>
      </c>
      <c r="F22" s="9">
        <f t="shared" si="0"/>
        <v>99.999999999999986</v>
      </c>
      <c r="G22" s="9">
        <f t="shared" si="0"/>
        <v>0</v>
      </c>
      <c r="H22" s="9">
        <f t="shared" si="0"/>
        <v>0</v>
      </c>
      <c r="I22" s="9">
        <f t="shared" si="0"/>
        <v>99.999999999999986</v>
      </c>
      <c r="J22" s="9">
        <f t="shared" si="0"/>
        <v>0</v>
      </c>
      <c r="K22" s="9">
        <f t="shared" si="0"/>
        <v>0</v>
      </c>
      <c r="L22" s="9">
        <f t="shared" si="0"/>
        <v>99.999999999999986</v>
      </c>
      <c r="M22" s="9">
        <f t="shared" si="0"/>
        <v>0</v>
      </c>
      <c r="N22" s="9">
        <f t="shared" si="0"/>
        <v>0</v>
      </c>
      <c r="O22" s="9">
        <f t="shared" si="0"/>
        <v>99.999999999999986</v>
      </c>
      <c r="P22" s="9">
        <f t="shared" si="0"/>
        <v>0</v>
      </c>
      <c r="Q22" s="9">
        <f t="shared" si="0"/>
        <v>0</v>
      </c>
      <c r="R22" s="9">
        <f t="shared" si="0"/>
        <v>99.999999999999986</v>
      </c>
      <c r="S22" s="9">
        <f t="shared" si="0"/>
        <v>0</v>
      </c>
      <c r="T22" s="9">
        <f t="shared" si="0"/>
        <v>0</v>
      </c>
      <c r="U22" s="9">
        <f t="shared" si="0"/>
        <v>99.999999999999986</v>
      </c>
      <c r="V22" s="9">
        <f t="shared" si="0"/>
        <v>0</v>
      </c>
      <c r="W22" s="9">
        <f t="shared" si="0"/>
        <v>0</v>
      </c>
      <c r="X22" s="9">
        <f t="shared" si="0"/>
        <v>99.999999999999986</v>
      </c>
      <c r="Y22" s="9">
        <f t="shared" si="0"/>
        <v>0</v>
      </c>
      <c r="Z22" s="9">
        <f t="shared" si="0"/>
        <v>0</v>
      </c>
      <c r="AA22" s="9">
        <f t="shared" si="0"/>
        <v>85.714285714285708</v>
      </c>
      <c r="AB22" s="9">
        <f t="shared" si="0"/>
        <v>14.285714285714285</v>
      </c>
      <c r="AC22" s="9">
        <f t="shared" si="0"/>
        <v>0</v>
      </c>
      <c r="AD22" s="9">
        <f t="shared" si="0"/>
        <v>99.999999999999986</v>
      </c>
      <c r="AE22" s="9">
        <f t="shared" si="0"/>
        <v>0</v>
      </c>
      <c r="AF22" s="9">
        <f t="shared" si="0"/>
        <v>0</v>
      </c>
      <c r="AG22" s="9">
        <f t="shared" si="0"/>
        <v>85.714285714285708</v>
      </c>
      <c r="AH22" s="9">
        <f t="shared" si="0"/>
        <v>14.285714285714285</v>
      </c>
      <c r="AI22" s="9">
        <f t="shared" si="0"/>
        <v>0</v>
      </c>
      <c r="AJ22" s="9">
        <f t="shared" si="0"/>
        <v>99.999999999999986</v>
      </c>
      <c r="AK22" s="9">
        <f t="shared" si="0"/>
        <v>0</v>
      </c>
      <c r="AL22" s="9">
        <f t="shared" si="0"/>
        <v>0</v>
      </c>
      <c r="AM22" s="9">
        <f t="shared" si="0"/>
        <v>85.714285714285708</v>
      </c>
      <c r="AN22" s="9">
        <f t="shared" si="0"/>
        <v>14.285714285714285</v>
      </c>
      <c r="AO22" s="9">
        <f t="shared" si="0"/>
        <v>0</v>
      </c>
      <c r="AP22" s="9">
        <f t="shared" si="0"/>
        <v>71.428571428571416</v>
      </c>
      <c r="AQ22" s="9">
        <f t="shared" si="0"/>
        <v>28.571428571428569</v>
      </c>
      <c r="AR22" s="9">
        <f t="shared" si="0"/>
        <v>0</v>
      </c>
      <c r="AS22" s="9">
        <f t="shared" si="0"/>
        <v>28.571428571428569</v>
      </c>
      <c r="AT22" s="9">
        <f t="shared" si="0"/>
        <v>71.428571428571416</v>
      </c>
      <c r="AU22" s="9">
        <f t="shared" si="0"/>
        <v>0</v>
      </c>
      <c r="AV22" s="9">
        <f t="shared" si="0"/>
        <v>85.714285714285708</v>
      </c>
      <c r="AW22" s="9">
        <f t="shared" si="0"/>
        <v>14.285714285714285</v>
      </c>
      <c r="AX22" s="9">
        <f t="shared" si="0"/>
        <v>0</v>
      </c>
      <c r="AY22" s="9">
        <f t="shared" si="0"/>
        <v>99.999999999999986</v>
      </c>
      <c r="AZ22" s="9">
        <f t="shared" si="0"/>
        <v>0</v>
      </c>
      <c r="BA22" s="9">
        <f t="shared" si="0"/>
        <v>0</v>
      </c>
      <c r="BB22" s="9">
        <f t="shared" si="0"/>
        <v>85.714285714285708</v>
      </c>
      <c r="BC22" s="9">
        <f t="shared" si="0"/>
        <v>14.285714285714285</v>
      </c>
      <c r="BD22" s="9">
        <f t="shared" si="0"/>
        <v>0</v>
      </c>
      <c r="BE22" s="9">
        <f t="shared" si="0"/>
        <v>99.999999999999986</v>
      </c>
      <c r="BF22" s="9">
        <f t="shared" si="0"/>
        <v>0</v>
      </c>
      <c r="BG22" s="9">
        <f t="shared" si="0"/>
        <v>0</v>
      </c>
      <c r="BH22" s="9">
        <f t="shared" si="0"/>
        <v>85.714285714285708</v>
      </c>
      <c r="BI22" s="9">
        <f t="shared" si="0"/>
        <v>14.285714285714285</v>
      </c>
      <c r="BJ22" s="9">
        <f t="shared" si="0"/>
        <v>0</v>
      </c>
      <c r="BK22" s="9">
        <f t="shared" si="0"/>
        <v>71.428571428571416</v>
      </c>
      <c r="BL22" s="9">
        <f t="shared" si="0"/>
        <v>28.571428571428569</v>
      </c>
      <c r="BM22" s="9">
        <f t="shared" si="0"/>
        <v>0</v>
      </c>
      <c r="BN22" s="9">
        <f t="shared" si="0"/>
        <v>28.571428571428569</v>
      </c>
      <c r="BO22" s="9">
        <f t="shared" si="0"/>
        <v>71.428571428571416</v>
      </c>
      <c r="BP22" s="9">
        <f t="shared" ref="BP22:EA22" si="1">BP21/7%</f>
        <v>0</v>
      </c>
      <c r="BQ22" s="9">
        <f t="shared" si="1"/>
        <v>0</v>
      </c>
      <c r="BR22" s="9">
        <f t="shared" si="1"/>
        <v>99.999999999999986</v>
      </c>
      <c r="BS22" s="9">
        <f t="shared" si="1"/>
        <v>0</v>
      </c>
      <c r="BT22" s="9">
        <f t="shared" si="1"/>
        <v>42.857142857142854</v>
      </c>
      <c r="BU22" s="9">
        <f t="shared" si="1"/>
        <v>57.142857142857139</v>
      </c>
      <c r="BV22" s="9">
        <f t="shared" si="1"/>
        <v>0</v>
      </c>
      <c r="BW22" s="9">
        <f t="shared" si="1"/>
        <v>0</v>
      </c>
      <c r="BX22" s="9">
        <f t="shared" si="1"/>
        <v>99.999999999999986</v>
      </c>
      <c r="BY22" s="9">
        <f t="shared" si="1"/>
        <v>0</v>
      </c>
      <c r="BZ22" s="9">
        <f t="shared" si="1"/>
        <v>42.857142857142854</v>
      </c>
      <c r="CA22" s="9">
        <f t="shared" si="1"/>
        <v>57.142857142857139</v>
      </c>
      <c r="CB22" s="9">
        <f t="shared" si="1"/>
        <v>0</v>
      </c>
      <c r="CC22" s="9">
        <f t="shared" si="1"/>
        <v>99.999999999999986</v>
      </c>
      <c r="CD22" s="9">
        <f t="shared" si="1"/>
        <v>0</v>
      </c>
      <c r="CE22" s="9">
        <f t="shared" si="1"/>
        <v>0</v>
      </c>
      <c r="CF22" s="9">
        <f t="shared" si="1"/>
        <v>0</v>
      </c>
      <c r="CG22" s="9">
        <f t="shared" si="1"/>
        <v>99.999999999999986</v>
      </c>
      <c r="CH22" s="9">
        <f t="shared" si="1"/>
        <v>0</v>
      </c>
      <c r="CI22" s="9">
        <f t="shared" si="1"/>
        <v>0</v>
      </c>
      <c r="CJ22" s="9">
        <f t="shared" si="1"/>
        <v>99.999999999999986</v>
      </c>
      <c r="CK22" s="9">
        <f t="shared" si="1"/>
        <v>0</v>
      </c>
      <c r="CL22" s="9">
        <f t="shared" si="1"/>
        <v>99.999999999999986</v>
      </c>
      <c r="CM22" s="9">
        <f t="shared" si="1"/>
        <v>0</v>
      </c>
      <c r="CN22" s="9">
        <f t="shared" si="1"/>
        <v>0</v>
      </c>
      <c r="CO22" s="9">
        <f t="shared" si="1"/>
        <v>0</v>
      </c>
      <c r="CP22" s="9">
        <f t="shared" si="1"/>
        <v>99.999999999999986</v>
      </c>
      <c r="CQ22" s="9">
        <f t="shared" si="1"/>
        <v>0</v>
      </c>
      <c r="CR22" s="9">
        <f t="shared" si="1"/>
        <v>0</v>
      </c>
      <c r="CS22" s="9">
        <f t="shared" si="1"/>
        <v>99.999999999999986</v>
      </c>
      <c r="CT22" s="9">
        <f t="shared" si="1"/>
        <v>0</v>
      </c>
      <c r="CU22" s="9">
        <f t="shared" si="1"/>
        <v>99.999999999999986</v>
      </c>
      <c r="CV22" s="9">
        <f t="shared" si="1"/>
        <v>0</v>
      </c>
      <c r="CW22" s="9">
        <f t="shared" si="1"/>
        <v>0</v>
      </c>
      <c r="CX22" s="9">
        <f t="shared" si="1"/>
        <v>28.571428571428569</v>
      </c>
      <c r="CY22" s="9">
        <f t="shared" si="1"/>
        <v>71.428571428571416</v>
      </c>
      <c r="CZ22" s="9">
        <f t="shared" si="1"/>
        <v>0</v>
      </c>
      <c r="DA22" s="9">
        <f t="shared" si="1"/>
        <v>0</v>
      </c>
      <c r="DB22" s="9">
        <f t="shared" si="1"/>
        <v>99.999999999999986</v>
      </c>
      <c r="DC22" s="9">
        <f t="shared" si="1"/>
        <v>0</v>
      </c>
      <c r="DD22" s="9">
        <f t="shared" si="1"/>
        <v>42.857142857142854</v>
      </c>
      <c r="DE22" s="9">
        <f t="shared" si="1"/>
        <v>57.142857142857139</v>
      </c>
      <c r="DF22" s="9">
        <f t="shared" si="1"/>
        <v>0</v>
      </c>
      <c r="DG22" s="9">
        <f t="shared" si="1"/>
        <v>0</v>
      </c>
      <c r="DH22" s="9">
        <f t="shared" si="1"/>
        <v>99.999999999999986</v>
      </c>
      <c r="DI22" s="9">
        <f t="shared" si="1"/>
        <v>0</v>
      </c>
      <c r="DJ22" s="9">
        <f t="shared" si="1"/>
        <v>42.857142857142854</v>
      </c>
      <c r="DK22" s="9">
        <f t="shared" si="1"/>
        <v>57.142857142857139</v>
      </c>
      <c r="DL22" s="9">
        <f t="shared" si="1"/>
        <v>0</v>
      </c>
      <c r="DM22" s="9">
        <f t="shared" si="1"/>
        <v>99.999999999999986</v>
      </c>
      <c r="DN22" s="9">
        <f t="shared" si="1"/>
        <v>0</v>
      </c>
      <c r="DO22" s="9">
        <f t="shared" si="1"/>
        <v>0</v>
      </c>
      <c r="DP22" s="9">
        <f t="shared" si="1"/>
        <v>0</v>
      </c>
      <c r="DQ22" s="9">
        <f t="shared" si="1"/>
        <v>99.999999999999986</v>
      </c>
      <c r="DR22" s="9">
        <f t="shared" si="1"/>
        <v>0</v>
      </c>
      <c r="DS22" s="9">
        <f t="shared" si="1"/>
        <v>99.999999999999986</v>
      </c>
      <c r="DT22" s="9">
        <f t="shared" si="1"/>
        <v>0</v>
      </c>
      <c r="DU22" s="9">
        <f t="shared" si="1"/>
        <v>0</v>
      </c>
      <c r="DV22" s="9">
        <f t="shared" si="1"/>
        <v>85.714285714285708</v>
      </c>
      <c r="DW22" s="9">
        <f t="shared" si="1"/>
        <v>14.285714285714285</v>
      </c>
      <c r="DX22" s="9">
        <f t="shared" si="1"/>
        <v>0</v>
      </c>
      <c r="DY22" s="9">
        <f t="shared" si="1"/>
        <v>99.999999999999986</v>
      </c>
      <c r="DZ22" s="9">
        <f t="shared" si="1"/>
        <v>0</v>
      </c>
      <c r="EA22" s="9">
        <f t="shared" si="1"/>
        <v>0</v>
      </c>
      <c r="EB22" s="9">
        <f t="shared" ref="EB22:GM22" si="2">EB21/7%</f>
        <v>99.999999999999986</v>
      </c>
      <c r="EC22" s="9">
        <f t="shared" si="2"/>
        <v>0</v>
      </c>
      <c r="ED22" s="9">
        <f t="shared" si="2"/>
        <v>0</v>
      </c>
      <c r="EE22" s="9">
        <f t="shared" si="2"/>
        <v>99.999999999999986</v>
      </c>
      <c r="EF22" s="9">
        <f t="shared" si="2"/>
        <v>0</v>
      </c>
      <c r="EG22" s="9">
        <f t="shared" si="2"/>
        <v>0</v>
      </c>
      <c r="EH22" s="9">
        <f t="shared" si="2"/>
        <v>99.999999999999986</v>
      </c>
      <c r="EI22" s="9">
        <f t="shared" si="2"/>
        <v>0</v>
      </c>
      <c r="EJ22" s="9">
        <f t="shared" si="2"/>
        <v>0</v>
      </c>
      <c r="EK22" s="9">
        <f t="shared" si="2"/>
        <v>99.999999999999986</v>
      </c>
      <c r="EL22" s="9">
        <f t="shared" si="2"/>
        <v>0</v>
      </c>
      <c r="EM22" s="9">
        <f t="shared" si="2"/>
        <v>0</v>
      </c>
      <c r="EN22" s="9">
        <f t="shared" si="2"/>
        <v>99.999999999999986</v>
      </c>
      <c r="EO22" s="9">
        <f t="shared" si="2"/>
        <v>0</v>
      </c>
      <c r="EP22" s="9">
        <f t="shared" si="2"/>
        <v>0</v>
      </c>
      <c r="EQ22" s="9">
        <f t="shared" si="2"/>
        <v>99.999999999999986</v>
      </c>
      <c r="ER22" s="9">
        <f t="shared" si="2"/>
        <v>0</v>
      </c>
      <c r="ES22" s="9">
        <f t="shared" si="2"/>
        <v>0</v>
      </c>
      <c r="ET22" s="9">
        <f t="shared" si="2"/>
        <v>99.999999999999986</v>
      </c>
      <c r="EU22" s="9">
        <f t="shared" si="2"/>
        <v>0</v>
      </c>
      <c r="EV22" s="9">
        <f t="shared" si="2"/>
        <v>0</v>
      </c>
      <c r="EW22" s="9">
        <f t="shared" si="2"/>
        <v>99.999999999999986</v>
      </c>
      <c r="EX22" s="9">
        <f t="shared" si="2"/>
        <v>0</v>
      </c>
      <c r="EY22" s="9">
        <f t="shared" si="2"/>
        <v>0</v>
      </c>
      <c r="EZ22" s="9">
        <f t="shared" si="2"/>
        <v>99.999999999999986</v>
      </c>
      <c r="FA22" s="9">
        <f t="shared" si="2"/>
        <v>0</v>
      </c>
      <c r="FB22" s="9">
        <f t="shared" si="2"/>
        <v>0</v>
      </c>
      <c r="FC22" s="9">
        <f t="shared" si="2"/>
        <v>99.999999999999986</v>
      </c>
      <c r="FD22" s="9">
        <f t="shared" si="2"/>
        <v>0</v>
      </c>
      <c r="FE22" s="9">
        <f t="shared" si="2"/>
        <v>0</v>
      </c>
      <c r="FF22" s="9">
        <f t="shared" si="2"/>
        <v>99.999999999999986</v>
      </c>
      <c r="FG22" s="9">
        <f t="shared" si="2"/>
        <v>0</v>
      </c>
      <c r="FH22" s="9">
        <f t="shared" si="2"/>
        <v>0</v>
      </c>
      <c r="FI22" s="9">
        <f t="shared" si="2"/>
        <v>99.999999999999986</v>
      </c>
      <c r="FJ22" s="9">
        <f t="shared" si="2"/>
        <v>0</v>
      </c>
      <c r="FK22" s="9">
        <f t="shared" si="2"/>
        <v>0</v>
      </c>
      <c r="FL22" s="9">
        <f t="shared" si="2"/>
        <v>99.999999999999986</v>
      </c>
      <c r="FM22" s="9">
        <f t="shared" si="2"/>
        <v>0</v>
      </c>
      <c r="FN22" s="9">
        <f t="shared" si="2"/>
        <v>0</v>
      </c>
      <c r="FO22" s="9">
        <f t="shared" si="2"/>
        <v>99.999999999999986</v>
      </c>
      <c r="FP22" s="9">
        <f t="shared" si="2"/>
        <v>0</v>
      </c>
      <c r="FQ22" s="9">
        <f t="shared" si="2"/>
        <v>0</v>
      </c>
      <c r="FR22" s="9">
        <f t="shared" si="2"/>
        <v>99.999999999999986</v>
      </c>
      <c r="FS22" s="9">
        <f t="shared" si="2"/>
        <v>0</v>
      </c>
      <c r="FT22" s="9">
        <f t="shared" si="2"/>
        <v>0</v>
      </c>
      <c r="FU22" s="9">
        <f t="shared" si="2"/>
        <v>99.999999999999986</v>
      </c>
      <c r="FV22" s="9">
        <f t="shared" si="2"/>
        <v>0</v>
      </c>
      <c r="FW22" s="9">
        <f t="shared" si="2"/>
        <v>0</v>
      </c>
      <c r="FX22" s="9">
        <f t="shared" si="2"/>
        <v>99.999999999999986</v>
      </c>
      <c r="FY22" s="9">
        <f t="shared" si="2"/>
        <v>0</v>
      </c>
      <c r="FZ22" s="9">
        <f t="shared" si="2"/>
        <v>0</v>
      </c>
      <c r="GA22" s="9">
        <f t="shared" si="2"/>
        <v>99.999999999999986</v>
      </c>
      <c r="GB22" s="9">
        <f t="shared" si="2"/>
        <v>0</v>
      </c>
      <c r="GC22" s="9">
        <f t="shared" si="2"/>
        <v>0</v>
      </c>
      <c r="GD22" s="9">
        <f t="shared" si="2"/>
        <v>99.999999999999986</v>
      </c>
      <c r="GE22" s="9">
        <f t="shared" si="2"/>
        <v>0</v>
      </c>
      <c r="GF22" s="9">
        <f t="shared" si="2"/>
        <v>0</v>
      </c>
      <c r="GG22" s="9">
        <f t="shared" si="2"/>
        <v>99.999999999999986</v>
      </c>
      <c r="GH22" s="9">
        <f t="shared" si="2"/>
        <v>0</v>
      </c>
      <c r="GI22" s="9">
        <f t="shared" si="2"/>
        <v>0</v>
      </c>
      <c r="GJ22" s="9">
        <f t="shared" si="2"/>
        <v>99.999999999999986</v>
      </c>
      <c r="GK22" s="9">
        <f t="shared" si="2"/>
        <v>0</v>
      </c>
      <c r="GL22" s="9">
        <f t="shared" si="2"/>
        <v>0</v>
      </c>
      <c r="GM22" s="9">
        <f t="shared" si="2"/>
        <v>99.999999999999986</v>
      </c>
      <c r="GN22" s="9">
        <f t="shared" ref="GN22:GR22" si="3">GN21/7%</f>
        <v>0</v>
      </c>
      <c r="GO22" s="9">
        <f t="shared" si="3"/>
        <v>0</v>
      </c>
      <c r="GP22" s="9">
        <f t="shared" si="3"/>
        <v>99.999999999999986</v>
      </c>
      <c r="GQ22" s="9">
        <f t="shared" si="3"/>
        <v>0</v>
      </c>
      <c r="GR22" s="9">
        <f t="shared" si="3"/>
        <v>0</v>
      </c>
    </row>
    <row r="24" spans="1:227">
      <c r="B24" s="72" t="s">
        <v>403</v>
      </c>
      <c r="C24" s="72"/>
      <c r="D24" s="72"/>
      <c r="E24" s="72"/>
      <c r="F24" s="19"/>
      <c r="G24" s="19"/>
      <c r="H24" s="19"/>
      <c r="I24" s="19"/>
      <c r="J24" s="19"/>
      <c r="K24" s="19"/>
      <c r="L24" s="19"/>
      <c r="M24" s="19"/>
    </row>
    <row r="25" spans="1:227">
      <c r="B25" s="3" t="s">
        <v>404</v>
      </c>
      <c r="C25" s="18" t="s">
        <v>412</v>
      </c>
      <c r="D25" s="14">
        <f>E25/100*7</f>
        <v>6.9999999999999991</v>
      </c>
      <c r="E25" s="20">
        <f>(C22+F22+I22+L22+O22+R22)/6</f>
        <v>99.999999999999986</v>
      </c>
      <c r="F25" s="19"/>
      <c r="G25" s="19"/>
      <c r="H25" s="19"/>
      <c r="I25" s="19"/>
      <c r="J25" s="19"/>
      <c r="K25" s="19"/>
      <c r="L25" s="19"/>
      <c r="M25" s="19"/>
    </row>
    <row r="26" spans="1:227">
      <c r="B26" s="3" t="s">
        <v>405</v>
      </c>
      <c r="C26" s="18" t="s">
        <v>412</v>
      </c>
      <c r="D26" s="14">
        <f>E26/100*25</f>
        <v>0</v>
      </c>
      <c r="E26" s="20">
        <f>(D22+G22+J22+M22+P22+S22)/6</f>
        <v>0</v>
      </c>
      <c r="F26" s="19"/>
      <c r="G26" s="19"/>
      <c r="H26" s="19"/>
      <c r="I26" s="19"/>
      <c r="J26" s="19"/>
      <c r="K26" s="19"/>
      <c r="L26" s="19"/>
      <c r="M26" s="19"/>
    </row>
    <row r="27" spans="1:227">
      <c r="B27" s="3" t="s">
        <v>406</v>
      </c>
      <c r="C27" s="18" t="s">
        <v>412</v>
      </c>
      <c r="D27" s="14">
        <f>E27/100*25</f>
        <v>0</v>
      </c>
      <c r="E27" s="20">
        <f>(E22+H22+K22+N22+Q22+T22)/6</f>
        <v>0</v>
      </c>
      <c r="F27" s="19"/>
      <c r="G27" s="19"/>
      <c r="H27" s="19"/>
      <c r="I27" s="19"/>
      <c r="J27" s="19"/>
      <c r="K27" s="19"/>
      <c r="L27" s="19"/>
      <c r="M27" s="19"/>
    </row>
    <row r="28" spans="1:227">
      <c r="B28" s="18"/>
      <c r="C28" s="18"/>
      <c r="D28" s="21">
        <f>SUM(D25:D27)</f>
        <v>6.9999999999999991</v>
      </c>
      <c r="E28" s="21">
        <f>SUM(E25:E27)</f>
        <v>99.999999999999986</v>
      </c>
      <c r="F28" s="19"/>
      <c r="G28" s="19"/>
      <c r="H28" s="19"/>
      <c r="I28" s="19"/>
      <c r="J28" s="19"/>
      <c r="K28" s="19"/>
      <c r="L28" s="19"/>
      <c r="M28" s="19"/>
    </row>
    <row r="29" spans="1:227" ht="15" customHeight="1">
      <c r="B29" s="18"/>
      <c r="C29" s="18"/>
      <c r="D29" s="73" t="s">
        <v>14</v>
      </c>
      <c r="E29" s="73"/>
      <c r="F29" s="60" t="s">
        <v>3</v>
      </c>
      <c r="G29" s="61"/>
      <c r="H29" s="62" t="s">
        <v>119</v>
      </c>
      <c r="I29" s="63"/>
      <c r="J29" s="19"/>
      <c r="K29" s="19"/>
      <c r="L29" s="19"/>
      <c r="M29" s="19"/>
    </row>
    <row r="30" spans="1:227">
      <c r="B30" s="3" t="s">
        <v>404</v>
      </c>
      <c r="C30" s="18" t="s">
        <v>413</v>
      </c>
      <c r="D30" s="14">
        <f>E30/100*7</f>
        <v>6.6666666666666652</v>
      </c>
      <c r="E30" s="20">
        <f>(U22+X22+AA22+AD22+AG22+AJ22)/6</f>
        <v>95.238095238095227</v>
      </c>
      <c r="F30" s="14">
        <f>G30/100*7</f>
        <v>5.333333333333333</v>
      </c>
      <c r="G30" s="20">
        <f>(AM22+AP22+AS22+AV22+AY22+BB22)/6</f>
        <v>76.19047619047619</v>
      </c>
      <c r="H30" s="14">
        <f>I30/100*7</f>
        <v>3.833333333333333</v>
      </c>
      <c r="I30" s="20">
        <f>(BE22+BH22+BK22+BN22+BQ22+BT22)/6</f>
        <v>54.761904761904752</v>
      </c>
      <c r="J30" s="16"/>
      <c r="K30" s="16"/>
      <c r="L30" s="16"/>
      <c r="M30" s="16"/>
    </row>
    <row r="31" spans="1:227">
      <c r="B31" s="3" t="s">
        <v>405</v>
      </c>
      <c r="C31" s="18" t="s">
        <v>413</v>
      </c>
      <c r="D31" s="14">
        <f>E31/100*7</f>
        <v>0.33333333333333331</v>
      </c>
      <c r="E31" s="20">
        <f>(V22+Y22+AB22+AE22+AH22+AK22)/6</f>
        <v>4.7619047619047619</v>
      </c>
      <c r="F31" s="14">
        <f>G31/100*7</f>
        <v>1.6666666666666663</v>
      </c>
      <c r="G31" s="20">
        <f>(AN22+AQ22+AT22+AW22+AZ22+BC22)/6</f>
        <v>23.809523809523807</v>
      </c>
      <c r="H31" s="14">
        <f>I31/100*7</f>
        <v>3.1666666666666665</v>
      </c>
      <c r="I31" s="20">
        <f>(BF22+BI22+BL22+BO22+BR22+BU22)/6</f>
        <v>45.238095238095241</v>
      </c>
      <c r="J31" s="16"/>
      <c r="K31" s="16"/>
      <c r="L31" s="16"/>
      <c r="M31" s="16"/>
    </row>
    <row r="32" spans="1:227">
      <c r="B32" s="3" t="s">
        <v>406</v>
      </c>
      <c r="C32" s="18" t="s">
        <v>413</v>
      </c>
      <c r="D32" s="14">
        <f>E32/100*7</f>
        <v>0</v>
      </c>
      <c r="E32" s="20">
        <f>(W22+Z22+AC22+AF22+AI22+AL22)/6</f>
        <v>0</v>
      </c>
      <c r="F32" s="14">
        <f>G32/100*25</f>
        <v>0</v>
      </c>
      <c r="G32" s="20">
        <f>(AO22+AR22+AU22+AX22+BA22+BD22)/6</f>
        <v>0</v>
      </c>
      <c r="H32" s="14">
        <f>I32/100*25</f>
        <v>0</v>
      </c>
      <c r="I32" s="20">
        <f>(BG22+BJ22+BM22+BP22+BS22+BV22)/6</f>
        <v>0</v>
      </c>
      <c r="J32" s="16"/>
      <c r="K32" s="16"/>
      <c r="L32" s="16"/>
      <c r="M32" s="16"/>
    </row>
    <row r="33" spans="2:13">
      <c r="B33" s="18"/>
      <c r="C33" s="18"/>
      <c r="D33" s="21">
        <f t="shared" ref="D33:I33" si="4">SUM(D30:D32)</f>
        <v>6.9999999999999982</v>
      </c>
      <c r="E33" s="21">
        <f t="shared" si="4"/>
        <v>99.999999999999986</v>
      </c>
      <c r="F33" s="21">
        <f t="shared" si="4"/>
        <v>6.9999999999999991</v>
      </c>
      <c r="G33" s="22">
        <f t="shared" si="4"/>
        <v>100</v>
      </c>
      <c r="H33" s="21">
        <f t="shared" si="4"/>
        <v>7</v>
      </c>
      <c r="I33" s="21">
        <f t="shared" si="4"/>
        <v>100</v>
      </c>
      <c r="J33" s="36"/>
      <c r="K33" s="36"/>
      <c r="L33" s="36"/>
      <c r="M33" s="36"/>
    </row>
    <row r="34" spans="2:13">
      <c r="B34" s="3" t="s">
        <v>404</v>
      </c>
      <c r="C34" s="18" t="s">
        <v>414</v>
      </c>
      <c r="D34" s="23">
        <f>E34/100*7</f>
        <v>2.8333333333333335</v>
      </c>
      <c r="E34" s="20">
        <f>(BW22+BZ22+CC22+CF22+CI22+CL22)/6</f>
        <v>40.476190476190474</v>
      </c>
      <c r="F34" s="19"/>
      <c r="G34" s="19"/>
      <c r="H34" s="19"/>
      <c r="I34" s="19"/>
      <c r="J34" s="19"/>
      <c r="K34" s="19"/>
      <c r="L34" s="19"/>
      <c r="M34" s="19"/>
    </row>
    <row r="35" spans="2:13">
      <c r="B35" s="3" t="s">
        <v>405</v>
      </c>
      <c r="C35" s="18" t="s">
        <v>414</v>
      </c>
      <c r="D35" s="23">
        <f>E35/100*7</f>
        <v>4.166666666666667</v>
      </c>
      <c r="E35" s="20">
        <f>(BX22+CA22+CD22+CG22+CJ22+CM22)/6</f>
        <v>59.523809523809518</v>
      </c>
      <c r="F35" s="19"/>
      <c r="G35" s="19"/>
      <c r="H35" s="19"/>
      <c r="I35" s="19"/>
      <c r="J35" s="19"/>
      <c r="K35" s="19"/>
      <c r="L35" s="19"/>
      <c r="M35" s="19"/>
    </row>
    <row r="36" spans="2:13">
      <c r="B36" s="3" t="s">
        <v>406</v>
      </c>
      <c r="C36" s="18" t="s">
        <v>414</v>
      </c>
      <c r="D36" s="23">
        <f>E36/100*25</f>
        <v>0</v>
      </c>
      <c r="E36" s="20">
        <f>(BY22+CB22+CE22+CH22+CK22+CN22)/6</f>
        <v>0</v>
      </c>
      <c r="F36" s="19"/>
      <c r="G36" s="19"/>
      <c r="H36" s="19"/>
      <c r="I36" s="19"/>
      <c r="J36" s="19"/>
      <c r="K36" s="19"/>
      <c r="L36" s="19"/>
      <c r="M36" s="19"/>
    </row>
    <row r="37" spans="2:13">
      <c r="B37" s="18"/>
      <c r="C37" s="18"/>
      <c r="D37" s="21">
        <f>SUM(D34:D36)</f>
        <v>7</v>
      </c>
      <c r="E37" s="22">
        <f>SUM(E34:E36)</f>
        <v>100</v>
      </c>
      <c r="F37" s="19"/>
      <c r="G37" s="19"/>
      <c r="H37" s="19"/>
      <c r="I37" s="19"/>
      <c r="J37" s="19"/>
      <c r="K37" s="19"/>
      <c r="L37" s="19"/>
      <c r="M37" s="19"/>
    </row>
    <row r="38" spans="2:13">
      <c r="B38" s="18"/>
      <c r="C38" s="18"/>
      <c r="D38" s="73" t="s">
        <v>38</v>
      </c>
      <c r="E38" s="73"/>
      <c r="F38" s="58" t="s">
        <v>31</v>
      </c>
      <c r="G38" s="59"/>
      <c r="H38" s="62" t="s">
        <v>39</v>
      </c>
      <c r="I38" s="63"/>
      <c r="J38" s="42" t="s">
        <v>40</v>
      </c>
      <c r="K38" s="42"/>
      <c r="L38" s="42" t="s">
        <v>32</v>
      </c>
      <c r="M38" s="42"/>
    </row>
    <row r="39" spans="2:13">
      <c r="B39" s="3" t="s">
        <v>404</v>
      </c>
      <c r="C39" s="18" t="s">
        <v>415</v>
      </c>
      <c r="D39" s="14">
        <f>E39/100*7</f>
        <v>2</v>
      </c>
      <c r="E39" s="20">
        <f>(CO22+CR22+CU22+CX22+DA22+DD22)/6</f>
        <v>28.571428571428569</v>
      </c>
      <c r="F39" s="14">
        <f>G39/100*7</f>
        <v>3.833333333333333</v>
      </c>
      <c r="G39" s="20">
        <f>(DG22+DJ22+DM22+DP22+DS22+DV22)/6</f>
        <v>54.761904761904759</v>
      </c>
      <c r="H39" s="14">
        <f>I39/100*7</f>
        <v>6.9999999999999991</v>
      </c>
      <c r="I39" s="20">
        <f>(DY22+EB22+EE22+EH22+EK22+EN22)/6</f>
        <v>99.999999999999986</v>
      </c>
      <c r="J39" s="14">
        <f>K39/100*7</f>
        <v>6.9999999999999991</v>
      </c>
      <c r="K39" s="20">
        <f>(EQ22+ET22+EW22+EZ22+FC22+FF22)/6</f>
        <v>99.999999999999986</v>
      </c>
      <c r="L39" s="14">
        <f>M39/100*7</f>
        <v>6.9999999999999991</v>
      </c>
      <c r="M39" s="20">
        <f>(FI22+FL22+FO22+FR22+FU22+FX22)/6</f>
        <v>99.999999999999986</v>
      </c>
    </row>
    <row r="40" spans="2:13">
      <c r="B40" s="3" t="s">
        <v>405</v>
      </c>
      <c r="C40" s="18" t="s">
        <v>415</v>
      </c>
      <c r="D40" s="14">
        <f>E40/100*7</f>
        <v>5</v>
      </c>
      <c r="E40" s="20">
        <f>(CP22+CS22+CV22+CY22+DB22+DE22)/6</f>
        <v>71.428571428571431</v>
      </c>
      <c r="F40" s="14">
        <f>G40/100*7</f>
        <v>3.1666666666666661</v>
      </c>
      <c r="G40" s="20">
        <f>(DH22+DK22+DN22+DQ22+DT22+DW22)/6</f>
        <v>45.238095238095234</v>
      </c>
      <c r="H40" s="14">
        <f>I40/100*25</f>
        <v>0</v>
      </c>
      <c r="I40" s="20">
        <f>(DZ22+EC22+EF22+EI22+EL22+EO22)/6</f>
        <v>0</v>
      </c>
      <c r="J40" s="14">
        <f>K40/100*25</f>
        <v>0</v>
      </c>
      <c r="K40" s="20">
        <f>(ER22+EU22+EX22+FA22+FD22+FG22)/6</f>
        <v>0</v>
      </c>
      <c r="L40" s="14">
        <f>M40/100*25</f>
        <v>0</v>
      </c>
      <c r="M40" s="20">
        <f>(FJ22+FM22+FP22+FS22+FV22+FY22)/6</f>
        <v>0</v>
      </c>
    </row>
    <row r="41" spans="2:13">
      <c r="B41" s="3" t="s">
        <v>406</v>
      </c>
      <c r="C41" s="18" t="s">
        <v>415</v>
      </c>
      <c r="D41" s="14">
        <f>E41/100*7</f>
        <v>0</v>
      </c>
      <c r="E41" s="20">
        <f>(CQ22+CT22+CW22+CZ22+DC22+DF22)/6</f>
        <v>0</v>
      </c>
      <c r="F41" s="14">
        <f>G41/100*25</f>
        <v>0</v>
      </c>
      <c r="G41" s="20">
        <f>(DI22+DL22+DO22+DR22+DU22+DX22)/6</f>
        <v>0</v>
      </c>
      <c r="H41" s="14">
        <f>I41/100*25</f>
        <v>0</v>
      </c>
      <c r="I41" s="20">
        <f>(EA22+ED22+EG22+EJ22+EM22+EP22)/6</f>
        <v>0</v>
      </c>
      <c r="J41" s="14">
        <f>K41/100*25</f>
        <v>0</v>
      </c>
      <c r="K41" s="20">
        <f>(ES22+EV22+EY22+FB22+FE22+FH22)/6</f>
        <v>0</v>
      </c>
      <c r="L41" s="14">
        <f>M41/100*25</f>
        <v>0</v>
      </c>
      <c r="M41" s="20">
        <f>(FK22+FN22+FQ22+FT22+FW22+FZ22)/6</f>
        <v>0</v>
      </c>
    </row>
    <row r="42" spans="2:13">
      <c r="B42" s="18"/>
      <c r="C42" s="18"/>
      <c r="D42" s="21">
        <f t="shared" ref="D42:M42" si="5">SUM(D39:D41)</f>
        <v>7</v>
      </c>
      <c r="E42" s="21">
        <f t="shared" si="5"/>
        <v>100</v>
      </c>
      <c r="F42" s="21">
        <f t="shared" si="5"/>
        <v>6.9999999999999991</v>
      </c>
      <c r="G42" s="22">
        <f t="shared" si="5"/>
        <v>100</v>
      </c>
      <c r="H42" s="21">
        <f t="shared" si="5"/>
        <v>6.9999999999999991</v>
      </c>
      <c r="I42" s="21">
        <f t="shared" si="5"/>
        <v>99.999999999999986</v>
      </c>
      <c r="J42" s="21">
        <f t="shared" si="5"/>
        <v>6.9999999999999991</v>
      </c>
      <c r="K42" s="21">
        <f t="shared" si="5"/>
        <v>99.999999999999986</v>
      </c>
      <c r="L42" s="21">
        <f t="shared" si="5"/>
        <v>6.9999999999999991</v>
      </c>
      <c r="M42" s="21">
        <f t="shared" si="5"/>
        <v>99.999999999999986</v>
      </c>
    </row>
    <row r="43" spans="2:13">
      <c r="B43" s="3" t="s">
        <v>404</v>
      </c>
      <c r="C43" s="18" t="s">
        <v>416</v>
      </c>
      <c r="D43" s="14">
        <f>E43/100*7</f>
        <v>6.9999999999999991</v>
      </c>
      <c r="E43" s="20">
        <f>(GA22+GD22+GG22+GJ22+GM22+GP22)/6</f>
        <v>99.999999999999986</v>
      </c>
      <c r="F43" s="19"/>
      <c r="G43" s="19"/>
      <c r="H43" s="19"/>
      <c r="I43" s="19"/>
      <c r="J43" s="19"/>
      <c r="K43" s="19"/>
      <c r="L43" s="19"/>
      <c r="M43" s="19"/>
    </row>
    <row r="44" spans="2:13">
      <c r="B44" s="3" t="s">
        <v>405</v>
      </c>
      <c r="C44" s="18" t="s">
        <v>416</v>
      </c>
      <c r="D44" s="14">
        <f>E44/100*25</f>
        <v>0</v>
      </c>
      <c r="E44" s="20">
        <f>(GB22+GE22+GH22+GK22+GN22+GQ22)/6</f>
        <v>0</v>
      </c>
      <c r="F44" s="19"/>
      <c r="G44" s="19"/>
      <c r="H44" s="19"/>
      <c r="I44" s="19"/>
      <c r="J44" s="19"/>
      <c r="K44" s="19"/>
      <c r="L44" s="19"/>
      <c r="M44" s="19"/>
    </row>
    <row r="45" spans="2:13">
      <c r="B45" s="3" t="s">
        <v>406</v>
      </c>
      <c r="C45" s="18" t="s">
        <v>416</v>
      </c>
      <c r="D45" s="14">
        <f>E45/100*25</f>
        <v>0</v>
      </c>
      <c r="E45" s="20">
        <f>(GC22+GF22+GI22+GL22+GO22+GR22)/6</f>
        <v>0</v>
      </c>
      <c r="F45" s="19"/>
      <c r="G45" s="19"/>
      <c r="H45" s="19"/>
      <c r="I45" s="19"/>
      <c r="J45" s="19"/>
      <c r="K45" s="19"/>
      <c r="L45" s="19"/>
      <c r="M45" s="19"/>
    </row>
    <row r="46" spans="2:13">
      <c r="B46" s="18"/>
      <c r="C46" s="18"/>
      <c r="D46" s="21">
        <f>SUM(D43:D45)</f>
        <v>6.9999999999999991</v>
      </c>
      <c r="E46" s="22">
        <f>SUM(E43:E45)</f>
        <v>99.999999999999986</v>
      </c>
      <c r="F46" s="19"/>
      <c r="G46" s="19"/>
      <c r="H46" s="19"/>
      <c r="I46" s="19"/>
      <c r="J46" s="19"/>
      <c r="K46" s="19"/>
      <c r="L46" s="19"/>
      <c r="M46" s="19"/>
    </row>
  </sheetData>
  <mergeCells count="163">
    <mergeCell ref="A2:Q2"/>
    <mergeCell ref="FI2:FJ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4:E24"/>
    <mergeCell ref="D29:E29"/>
    <mergeCell ref="F29:G29"/>
    <mergeCell ref="H29:I29"/>
    <mergeCell ref="D38:E38"/>
    <mergeCell ref="F38:G38"/>
    <mergeCell ref="H38:I38"/>
    <mergeCell ref="J38:K38"/>
    <mergeCell ref="L38:M38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 жас</vt:lpstr>
      <vt:lpstr>ересек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2024-01-22T15:52:55Z</dcterms:modified>
</cp:coreProperties>
</file>